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oumu06\Desktop\"/>
    </mc:Choice>
  </mc:AlternateContent>
  <xr:revisionPtr revIDLastSave="0" documentId="8_{DF164E2A-B6FE-4FBC-A2CC-525E9488C410}" xr6:coauthVersionLast="36" xr6:coauthVersionMax="36" xr10:uidLastSave="{00000000-0000-0000-0000-000000000000}"/>
  <bookViews>
    <workbookView xWindow="0" yWindow="0" windowWidth="19200" windowHeight="11370" firstSheet="11"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AM34" i="10" l="1"/>
  <c r="BE34" i="10" s="1"/>
</calcChain>
</file>

<file path=xl/sharedStrings.xml><?xml version="1.0" encoding="utf-8"?>
<sst xmlns="http://schemas.openxmlformats.org/spreadsheetml/2006/main" count="1132" uniqueCount="624">
  <si>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</si>
  <si>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</si>
  <si>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</si>
  <si>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</si>
  <si>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</si>
  <si>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</si>
  <si>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</si>
  <si>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</si>
  <si>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</si>
  <si>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</si>
  <si>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</si>
  <si>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</si>
  <si>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</si>
  <si>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</si>
  <si>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</si>
  <si>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</si>
  <si>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</si>
  <si>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</si>
  <si>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</si>
  <si>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</si>
  <si>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</si>
  <si>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</si>
  <si>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</si>
  <si>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</si>
  <si>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</si>
  <si>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</si>
  <si>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</si>
  <si>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</si>
  <si>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</si>
  <si>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</si>
  <si>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</si>
  <si>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</si>
  <si>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</si>
  <si>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</si>
  <si>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</si>
  <si>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</si>
  <si>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</si>
  <si>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</si>
  <si>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</si>
  <si>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</si>
  <si>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</si>
  <si>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</si>
  <si>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</si>
  <si>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</si>
  <si>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</si>
  <si>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</si>
  <si>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</si>
  <si>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</si>
  <si>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</si>
  <si>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</si>
  <si>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</si>
  <si>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</si>
  <si>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</si>
  <si>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</si>
  <si>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</si>
  <si>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</si>
  <si>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</si>
  <si>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</si>
  <si>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</si>
  <si>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</si>
  <si>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</si>
  <si>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</si>
  <si>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</si>
  <si>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</si>
  <si>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</si>
  <si>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</si>
  <si>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</si>
  <si>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</si>
  <si>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</si>
  <si>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</si>
  <si>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</si>
  <si>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</si>
  <si>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</si>
  <si>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</si>
  <si>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</si>
  <si>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</si>
  <si>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</si>
  <si>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</si>
  <si>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</si>
  <si>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</si>
  <si>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</si>
  <si>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</si>
  <si>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</si>
  <si>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</si>
  <si>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</si>
  <si>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</si>
  <si>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</si>
  <si>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</si>
  <si>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</si>
  <si>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</si>
  <si>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</si>
  <si>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</si>
  <si>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</si>
  <si>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</si>
  <si>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</si>
  <si>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</si>
  <si>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</si>
  <si>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</si>
  <si>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</si>
  <si>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</si>
  <si>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</si>
  <si>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</si>
  <si>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</si>
  <si>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</si>
  <si>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</si>
  <si>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</si>
  <si>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</si>
  <si>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</si>
  <si>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</si>
  <si>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</si>
  <si>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</si>
  <si>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</si>
  <si>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</si>
  <si>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</si>
  <si>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</si>
  <si>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</si>
  <si>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</si>
  <si>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</si>
  <si>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</si>
  <si>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</si>
  <si>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</si>
  <si>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</si>
  <si>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</si>
  <si>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</si>
  <si>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</si>
  <si>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</si>
  <si>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</si>
  <si>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</si>
  <si>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</si>
  <si>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</si>
  <si>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</si>
  <si>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</si>
  <si>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</si>
  <si>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</si>
  <si>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</si>
  <si>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</si>
  <si>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</si>
  <si>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</si>
  <si>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</si>
  <si>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</si>
  <si>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</si>
  <si>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</si>
  <si>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</si>
  <si>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</si>
  <si>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</si>
  <si>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</si>
  <si>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</si>
  <si>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</si>
  <si>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</si>
  <si>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</si>
  <si>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</si>
  <si>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</si>
  <si>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</si>
  <si>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</si>
  <si>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</si>
  <si>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</si>
  <si>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</si>
  <si>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</si>
  <si>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</si>
  <si>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</si>
  <si>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</si>
  <si>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</si>
  <si>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</si>
  <si>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</si>
  <si>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</si>
  <si>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</si>
  <si>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</si>
  <si>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</si>
  <si>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</si>
  <si>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</si>
  <si>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</si>
  <si>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</si>
  <si>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</si>
  <si>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</si>
  <si>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</si>
  <si>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</si>
  <si>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</si>
  <si>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</si>
  <si>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</si>
  <si>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</si>
  <si>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</si>
  <si>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</si>
  <si>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</si>
  <si>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</si>
  <si>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</si>
  <si>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</si>
  <si>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</si>
  <si>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</si>
  <si>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</si>
  <si>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</si>
  <si>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</si>
  <si>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</si>
  <si>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</si>
  <si>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</si>
  <si>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</si>
  <si>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</si>
  <si>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</si>
  <si>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</si>
  <si>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</si>
  <si>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</si>
  <si>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</si>
  <si>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</si>
  <si>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</si>
  <si>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</si>
  <si>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</si>
  <si>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</si>
  <si>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</si>
  <si>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</si>
  <si>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</si>
  <si>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</si>
  <si>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</si>
  <si>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高知県越知町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</si>
  <si>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</si>
  <si>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</si>
  <si>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</si>
  <si>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</si>
  <si>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</si>
  <si>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</si>
  <si>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</si>
  <si>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</si>
  <si>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</si>
  <si>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</si>
  <si>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</si>
  <si>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</si>
  <si>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</si>
  <si>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</si>
  <si>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</si>
  <si>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</si>
  <si>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</si>
  <si>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</si>
  <si>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</si>
  <si>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</si>
  <si>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</si>
  <si>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</si>
  <si>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</si>
  <si>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</si>
  <si>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</si>
  <si>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</si>
  <si>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</si>
  <si>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</si>
  <si>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</si>
  <si>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</si>
  <si>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</si>
  <si>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</si>
  <si>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</si>
  <si>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</si>
  <si>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</si>
  <si>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</si>
  <si>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</si>
  <si>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</si>
  <si>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</si>
  <si>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</si>
  <si>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</si>
  <si>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</si>
  <si>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</si>
  <si>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</si>
  <si>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</si>
  <si>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</si>
  <si>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</si>
  <si>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</si>
  <si>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</si>
  <si>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</si>
  <si>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</si>
  <si>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</si>
  <si>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</si>
  <si>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</si>
  <si>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</si>
  <si>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</si>
  <si>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</si>
  <si>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</si>
  <si>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</si>
  <si>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</si>
  <si>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</si>
  <si>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</si>
  <si>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</si>
  <si>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</si>
  <si>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</si>
  <si>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</si>
  <si>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</si>
  <si>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</si>
  <si>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</si>
  <si>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</si>
  <si>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</si>
  <si>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</si>
  <si>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</si>
  <si>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</si>
  <si>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</si>
  <si>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</si>
  <si>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</si>
  <si>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</si>
  <si>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</si>
  <si>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</si>
  <si>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</si>
  <si>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</si>
  <si>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</si>
  <si>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</si>
  <si>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</si>
  <si>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</si>
  <si>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</si>
  <si>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</si>
  <si>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</si>
  <si>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</si>
  <si>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</si>
  <si>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</si>
  <si>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</si>
  <si>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</si>
  <si>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</si>
  <si>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</si>
  <si>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</si>
  <si>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</si>
  <si>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</si>
  <si>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</si>
  <si>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</si>
  <si>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</si>
  <si>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</si>
  <si>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</si>
  <si>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</si>
  <si>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</si>
  <si>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</si>
  <si>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</si>
  <si>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</si>
  <si>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</si>
  <si>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</si>
  <si>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</si>
  <si>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</si>
  <si>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</si>
  <si>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</si>
  <si>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</si>
  <si>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</si>
  <si>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</si>
  <si>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</si>
  <si>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</si>
  <si>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</si>
  <si>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</si>
  <si>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</si>
  <si>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</si>
  <si>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</si>
  <si>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</si>
  <si>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</si>
  <si>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</si>
  <si>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</si>
  <si>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</si>
  <si>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</si>
  <si>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</si>
  <si>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</si>
  <si>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</si>
  <si>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</si>
  <si>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</si>
  <si>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</si>
  <si>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</si>
  <si>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</si>
  <si>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</si>
  <si>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</si>
  <si>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</si>
  <si>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</si>
  <si>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</si>
  <si>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</si>
  <si>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</si>
  <si>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</si>
  <si>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</si>
  <si>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</si>
  <si>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</si>
  <si>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</si>
  <si>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</si>
  <si>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</si>
  <si>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</si>
  <si>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</si>
  <si>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高知県越知町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</si>
  <si>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</si>
  <si>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</si>
  <si>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</si>
  <si>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</si>
  <si>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</si>
  <si>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</si>
  <si>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</si>
  <si>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</si>
  <si>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</si>
  <si>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</si>
  <si>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</si>
  <si>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</si>
  <si>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</si>
  <si>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</si>
  <si>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</si>
  <si>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</si>
  <si>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</si>
  <si>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</si>
  <si>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</si>
  <si>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</si>
  <si>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蚕糸資料館事業特別会計</t>
    <phoneticPr fontId="5"/>
  </si>
  <si>
    <t>-</t>
    <phoneticPr fontId="5"/>
  </si>
  <si>
    <t>横倉山自然の森博物館事業特別会計</t>
    <phoneticPr fontId="5"/>
  </si>
  <si>
    <t>-</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</si>
  <si>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</si>
  <si>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</si>
  <si>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</si>
  <si>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</si>
  <si>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</si>
  <si>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</si>
  <si>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</si>
  <si>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</si>
  <si>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</si>
  <si>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</si>
  <si>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</si>
  <si>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</si>
  <si>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</si>
  <si>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</si>
  <si>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</si>
  <si>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</si>
  <si>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</si>
  <si>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</si>
  <si>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</si>
  <si>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</si>
  <si>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</si>
  <si>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</si>
  <si>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</si>
  <si>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</si>
  <si>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</si>
  <si>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</si>
  <si>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</si>
  <si>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</si>
  <si>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</si>
  <si>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</si>
  <si>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</si>
  <si>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</si>
  <si>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</si>
  <si>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</si>
  <si>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</si>
  <si>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</si>
  <si>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</si>
  <si>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</si>
  <si>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</si>
  <si>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</si>
  <si>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</si>
  <si>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</si>
  <si>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</si>
  <si>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</si>
  <si>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</si>
  <si>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</si>
  <si>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</si>
  <si>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</si>
  <si>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</si>
  <si>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</si>
  <si>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</si>
  <si>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</si>
  <si>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</si>
  <si>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</si>
  <si>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</si>
  <si>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</si>
  <si>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</si>
  <si>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</si>
  <si>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</si>
  <si>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</si>
  <si>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</si>
  <si>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</si>
  <si>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</si>
  <si>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</si>
  <si>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</si>
  <si>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</si>
  <si>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</si>
  <si>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</si>
  <si>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</si>
  <si>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</si>
  <si>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</si>
  <si>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</si>
  <si>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</si>
  <si>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</si>
  <si>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</si>
  <si>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</si>
  <si>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</si>
  <si>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</si>
  <si>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</si>
  <si>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</si>
  <si>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</si>
  <si>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</si>
  <si>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</si>
  <si>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</si>
  <si>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</si>
  <si>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</si>
  <si>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</si>
  <si>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</si>
  <si>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</si>
  <si>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</si>
  <si>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</si>
  <si>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</si>
  <si>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</si>
  <si>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</si>
  <si>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</si>
  <si>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</si>
  <si>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</si>
  <si>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</si>
  <si>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</si>
  <si>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</si>
  <si>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</si>
  <si>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</si>
  <si>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</si>
  <si>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</si>
  <si>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</si>
  <si>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</si>
  <si>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</si>
  <si>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</si>
  <si>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</si>
  <si>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</si>
  <si>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</si>
  <si>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</si>
  <si>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</si>
  <si>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</si>
  <si>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</si>
  <si>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</si>
  <si>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</si>
  <si>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</si>
  <si>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</si>
  <si>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</si>
  <si>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</si>
  <si>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</si>
  <si>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</si>
  <si>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</si>
  <si>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</si>
  <si>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</si>
  <si>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</si>
  <si>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</si>
  <si>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</si>
  <si>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</si>
  <si>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</si>
  <si>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</si>
  <si>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</si>
  <si>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</si>
  <si>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</si>
  <si>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</si>
  <si>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</si>
  <si>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</si>
  <si>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</si>
  <si>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</si>
  <si>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</si>
  <si>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</si>
  <si>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</si>
  <si>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</si>
  <si>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</si>
  <si>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</si>
  <si>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</si>
  <si>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</si>
  <si>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</si>
  <si>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</si>
  <si>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</si>
  <si>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</si>
  <si>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</si>
  <si>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</si>
  <si>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</si>
  <si>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</si>
  <si>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</si>
  <si>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</si>
  <si>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</si>
  <si>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</si>
  <si>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</si>
  <si>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</si>
  <si>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</si>
  <si>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</si>
  <si>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</si>
  <si>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</si>
  <si>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</si>
  <si>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</si>
  <si>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</si>
  <si>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</si>
  <si>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</si>
  <si>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</si>
  <si>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</si>
  <si>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</si>
  <si>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</si>
  <si>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</si>
  <si>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</si>
  <si>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</si>
  <si>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</si>
  <si>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</si>
  <si>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</si>
  <si>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</si>
  <si>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</si>
  <si>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0.65</t>
  </si>
  <si>
    <t>▲ 2.76</t>
  </si>
  <si>
    <t>▲ 2.30</t>
  </si>
  <si>
    <t>▲ 0.45</t>
  </si>
  <si>
    <t>簡易水道事業会計</t>
  </si>
  <si>
    <t>一般会計</t>
  </si>
  <si>
    <t>介護保険事業特別会計</t>
  </si>
  <si>
    <t>国民健康保険事業特別会計</t>
  </si>
  <si>
    <t>後期高齢者医療特別会計</t>
  </si>
  <si>
    <t>下水道事業特別会計</t>
  </si>
  <si>
    <t>蚕糸資料館事業特別会計</t>
  </si>
  <si>
    <t>横倉山自然の森博物館事業特別会計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</si>
  <si>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</si>
  <si>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</si>
  <si>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</si>
  <si>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</si>
  <si>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</si>
  <si>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</si>
  <si>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</si>
  <si>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</si>
  <si>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高吾北町村広域事務組合</t>
    <rPh sb="0" eb="1">
      <t>コウ</t>
    </rPh>
    <rPh sb="1" eb="2">
      <t>ゴ</t>
    </rPh>
    <rPh sb="2" eb="3">
      <t>ホク</t>
    </rPh>
    <rPh sb="3" eb="5">
      <t>チョウソン</t>
    </rPh>
    <rPh sb="5" eb="7">
      <t>コウイキ</t>
    </rPh>
    <rPh sb="7" eb="9">
      <t>ジム</t>
    </rPh>
    <rPh sb="9" eb="11">
      <t>クミアイ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</si>
  <si>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</si>
  <si>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</si>
  <si>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</si>
  <si>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</si>
  <si>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</si>
  <si>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特別養護老人ホーム特別会計</t>
    <rPh sb="0" eb="2">
      <t>トクベツ</t>
    </rPh>
    <rPh sb="2" eb="4">
      <t>ヨウゴ</t>
    </rPh>
    <rPh sb="4" eb="6">
      <t>ロウジン</t>
    </rPh>
    <rPh sb="9" eb="11">
      <t>トクベツ</t>
    </rPh>
    <rPh sb="11" eb="13">
      <t>カイケイ</t>
    </rPh>
    <phoneticPr fontId="5"/>
  </si>
  <si>
    <t>養護老人ホーム特別会計</t>
    <rPh sb="0" eb="2">
      <t>ヨウゴ</t>
    </rPh>
    <rPh sb="2" eb="4">
      <t>ロウジン</t>
    </rPh>
    <rPh sb="7" eb="9">
      <t>トクベツ</t>
    </rPh>
    <rPh sb="9" eb="11">
      <t>カイケイ</t>
    </rPh>
    <phoneticPr fontId="5"/>
  </si>
  <si>
    <t>障害者支援施設特別会計</t>
    <rPh sb="0" eb="3">
      <t>ショウガイシャ</t>
    </rPh>
    <rPh sb="3" eb="5">
      <t>シエン</t>
    </rPh>
    <rPh sb="5" eb="7">
      <t>シセツ</t>
    </rPh>
    <rPh sb="7" eb="9">
      <t>トクベツ</t>
    </rPh>
    <rPh sb="9" eb="11">
      <t>カイケイ</t>
    </rPh>
    <phoneticPr fontId="5"/>
  </si>
  <si>
    <t>ふるさと市町村圏特別会計</t>
    <rPh sb="4" eb="7">
      <t>シチョウソン</t>
    </rPh>
    <rPh sb="7" eb="8">
      <t>ケン</t>
    </rPh>
    <rPh sb="8" eb="10">
      <t>トクベツ</t>
    </rPh>
    <rPh sb="10" eb="12">
      <t>カイケイ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</si>
  <si>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</si>
  <si>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後期高齢者医療特別会計</t>
    <rPh sb="0" eb="2">
      <t>コウキ</t>
    </rPh>
    <rPh sb="2" eb="5">
      <t>コウレイシャ</t>
    </rPh>
    <rPh sb="5" eb="7">
      <t>イリョウ</t>
    </rPh>
    <rPh sb="7" eb="9">
      <t>トクベツ</t>
    </rPh>
    <rPh sb="9" eb="11">
      <t>カイケイ</t>
    </rPh>
    <phoneticPr fontId="5"/>
  </si>
  <si>
    <t>施設整備等整備基金</t>
    <rPh sb="0" eb="2">
      <t>シセツ</t>
    </rPh>
    <rPh sb="2" eb="4">
      <t>セイビ</t>
    </rPh>
    <rPh sb="4" eb="5">
      <t>ナド</t>
    </rPh>
    <rPh sb="5" eb="7">
      <t>セイビ</t>
    </rPh>
    <rPh sb="7" eb="9">
      <t>キキン</t>
    </rPh>
    <phoneticPr fontId="5"/>
  </si>
  <si>
    <t>地域福祉振興基金</t>
    <rPh sb="0" eb="2">
      <t>チイキ</t>
    </rPh>
    <rPh sb="2" eb="4">
      <t>フクシ</t>
    </rPh>
    <rPh sb="4" eb="6">
      <t>シンコウ</t>
    </rPh>
    <rPh sb="6" eb="8">
      <t>キキン</t>
    </rPh>
    <phoneticPr fontId="2"/>
  </si>
  <si>
    <t>ふるさと応援基金</t>
    <rPh sb="4" eb="6">
      <t>オウエン</t>
    </rPh>
    <rPh sb="6" eb="8">
      <t>キキン</t>
    </rPh>
    <phoneticPr fontId="5"/>
  </si>
  <si>
    <t>蚕糸資料館事業基金</t>
    <rPh sb="0" eb="2">
      <t>サンシ</t>
    </rPh>
    <rPh sb="2" eb="5">
      <t>シリョウカン</t>
    </rPh>
    <rPh sb="5" eb="7">
      <t>ジギョウ</t>
    </rPh>
    <rPh sb="7" eb="9">
      <t>キキン</t>
    </rPh>
    <phoneticPr fontId="5"/>
  </si>
  <si>
    <t>森林環境譲与税基金</t>
    <rPh sb="0" eb="2">
      <t>シンリン</t>
    </rPh>
    <rPh sb="2" eb="4">
      <t>カンキョウ</t>
    </rPh>
    <rPh sb="4" eb="7">
      <t>ジョウヨゼイ</t>
    </rPh>
    <rPh sb="7" eb="9">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</si>
  <si>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</si>
  <si>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</si>
  <si>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</si>
  <si>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では、有形固定資産減価償却率は、類似団体よりも低い割合を推移しているが、将来負担比率は減少傾向にあるものの依然と高い。今後も世代間の負担割合を考慮しながら適正な水準を図るように務める。</t>
    <rPh sb="0" eb="2">
      <t>ホンチョウ</t>
    </rPh>
    <rPh sb="5" eb="9">
      <t>ユウケイコテイ</t>
    </rPh>
    <rPh sb="9" eb="16">
      <t>シサンゲンカショウキャクリツ</t>
    </rPh>
    <rPh sb="18" eb="22">
      <t>ルイジダンタイ</t>
    </rPh>
    <rPh sb="30" eb="32">
      <t>スイイ</t>
    </rPh>
    <rPh sb="38" eb="44">
      <t>ショウライフタンヒリツ</t>
    </rPh>
    <rPh sb="45" eb="49">
      <t>ゲンショウケイコウ</t>
    </rPh>
    <rPh sb="55" eb="57">
      <t>イゼン</t>
    </rPh>
    <rPh sb="58" eb="59">
      <t>タカ</t>
    </rPh>
    <rPh sb="61" eb="63">
      <t>コンゴ</t>
    </rPh>
    <rPh sb="64" eb="67">
      <t>セダイカン</t>
    </rPh>
    <rPh sb="68" eb="70">
      <t>フタン</t>
    </rPh>
    <rPh sb="70" eb="72">
      <t>ワリアイ</t>
    </rPh>
    <rPh sb="73" eb="75">
      <t>コウリョ</t>
    </rPh>
    <rPh sb="79" eb="81">
      <t>テキセイ</t>
    </rPh>
    <rPh sb="82" eb="84">
      <t>スイジュン</t>
    </rPh>
    <rPh sb="85" eb="86">
      <t>ハカ</t>
    </rPh>
    <rPh sb="90" eb="9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</si>
  <si>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</si>
  <si>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</si>
  <si>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</si>
  <si>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</si>
  <si>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</si>
  <si>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</si>
  <si>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本町において、実質公債比率は類似団体と大きく変わらないが、将来負担比率は高いため、今後も計画的に起債を償還していくことが必要である。</t>
    <rPh sb="0" eb="2">
      <t>ホンチョウ</t>
    </rPh>
    <rPh sb="7" eb="9">
      <t>ジッシツ</t>
    </rPh>
    <rPh sb="9" eb="11">
      <t>コウサイ</t>
    </rPh>
    <rPh sb="11" eb="13">
      <t>ヒリツ</t>
    </rPh>
    <rPh sb="14" eb="16">
      <t>ルイジ</t>
    </rPh>
    <rPh sb="16" eb="18">
      <t>ダンタイ</t>
    </rPh>
    <rPh sb="19" eb="20">
      <t>オオ</t>
    </rPh>
    <rPh sb="22" eb="23">
      <t>カ</t>
    </rPh>
    <rPh sb="29" eb="31">
      <t>ショウライ</t>
    </rPh>
    <rPh sb="31" eb="33">
      <t>フタン</t>
    </rPh>
    <rPh sb="33" eb="35">
      <t>ヒリツ</t>
    </rPh>
    <rPh sb="36" eb="37">
      <t>タカ</t>
    </rPh>
    <rPh sb="41" eb="43">
      <t>コンゴ</t>
    </rPh>
    <rPh sb="44" eb="47">
      <t>ケイカクテキ</t>
    </rPh>
    <rPh sb="48" eb="50">
      <t>キサイ</t>
    </rPh>
    <rPh sb="51" eb="53">
      <t>ショウカン</t>
    </rPh>
    <rPh sb="60" eb="6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</si>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</sst>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F1EE848C-DD94-4402-8004-4A8EADA7C98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789B75C0-106F-49C9-AC09-07891834258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53D8-4841-8E5D-01967F602F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272523</c:v>
                </c:pt>
                <c:pt idx="1">
                  <c:v>220985</c:v>
                </c:pt>
                <c:pt idx="2">
                  <c:v>104278</c:v>
                </c:pt>
                <c:pt idx="3">
                  <c:v>171687</c:v>
                </c:pt>
                <c:pt idx="4">
                  <c:v>234611</c:v>
                </c:pt>
              </c:numCache>
            </c:numRef>
          </c:val>
          <c:smooth val="0"/>
          <c:extLst>
            <c:ext xmlns:c16="http://schemas.microsoft.com/office/drawing/2014/chart" uri="{C3380CC4-5D6E-409C-BE32-E72D297353CC}">
              <c16:uniqueId val="{00000001-53D8-4841-8E5D-01967F602F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0.44</c:v>
                </c:pt>
                <c:pt idx="1">
                  <c:v>0.02</c:v>
                </c:pt>
                <c:pt idx="2">
                  <c:v>0.05</c:v>
                </c:pt>
                <c:pt idx="3">
                  <c:v>0.05</c:v>
                </c:pt>
                <c:pt idx="4">
                  <c:v>2.8</c:v>
                </c:pt>
              </c:numCache>
            </c:numRef>
          </c:val>
          <c:extLst>
            <c:ext xmlns:c16="http://schemas.microsoft.com/office/drawing/2014/chart" uri="{C3380CC4-5D6E-409C-BE32-E72D297353CC}">
              <c16:uniqueId val="{00000000-8AEF-4887-8276-B22EF7553A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26.35</c:v>
                </c:pt>
                <c:pt idx="1">
                  <c:v>23.92</c:v>
                </c:pt>
                <c:pt idx="2">
                  <c:v>21.58</c:v>
                </c:pt>
                <c:pt idx="3">
                  <c:v>19.87</c:v>
                </c:pt>
                <c:pt idx="4">
                  <c:v>18.82</c:v>
                </c:pt>
              </c:numCache>
            </c:numRef>
          </c:val>
          <c:extLst>
            <c:ext xmlns:c16="http://schemas.microsoft.com/office/drawing/2014/chart" uri="{C3380CC4-5D6E-409C-BE32-E72D297353CC}">
              <c16:uniqueId val="{00000001-8AEF-4887-8276-B22EF7553A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-0.65</c:v>
                </c:pt>
                <c:pt idx="1">
                  <c:v>-2.76</c:v>
                </c:pt>
                <c:pt idx="2">
                  <c:v>-2.2999999999999998</c:v>
                </c:pt>
                <c:pt idx="3">
                  <c:v>-0.45</c:v>
                </c:pt>
                <c:pt idx="4">
                  <c:v>2.79</c:v>
                </c:pt>
              </c:numCache>
            </c:numRef>
          </c:val>
          <c:smooth val="0"/>
          <c:extLst>
            <c:ext xmlns:c16="http://schemas.microsoft.com/office/drawing/2014/chart" uri="{C3380CC4-5D6E-409C-BE32-E72D297353CC}">
              <c16:uniqueId val="{00000002-8AEF-4887-8276-B22EF7553A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5.13</c:v>
                </c:pt>
                <c:pt idx="2">
                  <c:v>#N/A</c:v>
                </c:pt>
                <c:pt idx="3">
                  <c:v>5.78</c:v>
                </c:pt>
                <c:pt idx="4">
                  <c:v>#N/A</c:v>
                </c:pt>
                <c:pt idx="5">
                  <c:v>6.47</c:v>
                </c:pt>
                <c:pt idx="6">
                  <c:v>#N/A</c:v>
                </c:pt>
                <c:pt idx="7">
                  <c:v>0</c:v>
                </c:pt>
                <c:pt idx="8">
                  <c:v>#N/A</c:v>
                </c:pt>
                <c:pt idx="9">
                  <c:v>0</c:v>
                </c:pt>
              </c:numCache>
            </c:numRef>
          </c:val>
          <c:extLst>
            <c:ext xmlns:c16="http://schemas.microsoft.com/office/drawing/2014/chart" uri="{C3380CC4-5D6E-409C-BE32-E72D297353CC}">
              <c16:uniqueId val="{00000000-2E7C-40AE-95EE-E241874463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7C-40AE-95EE-E24187446376}"/>
            </c:ext>
          </c:extLst>
        </c:ser>
        <c:ser>
          <c:idx val="2"/>
          <c:order val="2"/>
          <c:tx>
            <c:strRef>
              <c:f>データシート!$A$29</c:f>
              <c:strCache>
                <c:ptCount val="1"/>
                <c:pt idx="0">
                  <c:v>横倉山自然の森博物館事業特別会計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7C-40AE-95EE-E24187446376}"/>
            </c:ext>
          </c:extLst>
        </c:ser>
        <c:ser>
          <c:idx val="3"/>
          <c:order val="3"/>
          <c:tx>
            <c:strRef>
              <c:f>データシート!$A$30</c:f>
              <c:strCache>
                <c:ptCount val="1"/>
                <c:pt idx="0">
                  <c:v>蚕糸資料館事業特別会計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E7C-40AE-95EE-E2418744637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E7C-40AE-95EE-E2418744637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0.06</c:v>
                </c:pt>
                <c:pt idx="4">
                  <c:v>#N/A</c:v>
                </c:pt>
                <c:pt idx="5">
                  <c:v>0.04</c:v>
                </c:pt>
                <c:pt idx="6">
                  <c:v>#N/A</c:v>
                </c:pt>
                <c:pt idx="7">
                  <c:v>7.0000000000000007E-2</c:v>
                </c:pt>
                <c:pt idx="8">
                  <c:v>#N/A</c:v>
                </c:pt>
                <c:pt idx="9">
                  <c:v>0.06</c:v>
                </c:pt>
              </c:numCache>
            </c:numRef>
          </c:val>
          <c:extLst>
            <c:ext xmlns:c16="http://schemas.microsoft.com/office/drawing/2014/chart" uri="{C3380CC4-5D6E-409C-BE32-E72D297353CC}">
              <c16:uniqueId val="{00000005-2E7C-40AE-95EE-E2418744637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1.79</c:v>
                </c:pt>
                <c:pt idx="2">
                  <c:v>#N/A</c:v>
                </c:pt>
                <c:pt idx="3">
                  <c:v>0.6</c:v>
                </c:pt>
                <c:pt idx="4">
                  <c:v>#N/A</c:v>
                </c:pt>
                <c:pt idx="5">
                  <c:v>0.18</c:v>
                </c:pt>
                <c:pt idx="6">
                  <c:v>#N/A</c:v>
                </c:pt>
                <c:pt idx="7">
                  <c:v>0.03</c:v>
                </c:pt>
                <c:pt idx="8">
                  <c:v>#N/A</c:v>
                </c:pt>
                <c:pt idx="9">
                  <c:v>0.2</c:v>
                </c:pt>
              </c:numCache>
            </c:numRef>
          </c:val>
          <c:extLst>
            <c:ext xmlns:c16="http://schemas.microsoft.com/office/drawing/2014/chart" uri="{C3380CC4-5D6E-409C-BE32-E72D297353CC}">
              <c16:uniqueId val="{00000006-2E7C-40AE-95EE-E2418744637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1.31</c:v>
                </c:pt>
                <c:pt idx="2">
                  <c:v>#N/A</c:v>
                </c:pt>
                <c:pt idx="3">
                  <c:v>1.51</c:v>
                </c:pt>
                <c:pt idx="4">
                  <c:v>#N/A</c:v>
                </c:pt>
                <c:pt idx="5">
                  <c:v>1.3</c:v>
                </c:pt>
                <c:pt idx="6">
                  <c:v>#N/A</c:v>
                </c:pt>
                <c:pt idx="7">
                  <c:v>1.27</c:v>
                </c:pt>
                <c:pt idx="8">
                  <c:v>#N/A</c:v>
                </c:pt>
                <c:pt idx="9">
                  <c:v>2.2000000000000002</c:v>
                </c:pt>
              </c:numCache>
            </c:numRef>
          </c:val>
          <c:extLst>
            <c:ext xmlns:c16="http://schemas.microsoft.com/office/drawing/2014/chart" uri="{C3380CC4-5D6E-409C-BE32-E72D297353CC}">
              <c16:uniqueId val="{00000007-2E7C-40AE-95EE-E241874463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0.43</c:v>
                </c:pt>
                <c:pt idx="2">
                  <c:v>#N/A</c:v>
                </c:pt>
                <c:pt idx="3">
                  <c:v>0.01</c:v>
                </c:pt>
                <c:pt idx="4">
                  <c:v>#N/A</c:v>
                </c:pt>
                <c:pt idx="5">
                  <c:v>0.04</c:v>
                </c:pt>
                <c:pt idx="6">
                  <c:v>#N/A</c:v>
                </c:pt>
                <c:pt idx="7">
                  <c:v>0.04</c:v>
                </c:pt>
                <c:pt idx="8">
                  <c:v>#N/A</c:v>
                </c:pt>
                <c:pt idx="9">
                  <c:v>2.8</c:v>
                </c:pt>
              </c:numCache>
            </c:numRef>
          </c:val>
          <c:extLst>
            <c:ext xmlns:c16="http://schemas.microsoft.com/office/drawing/2014/chart" uri="{C3380CC4-5D6E-409C-BE32-E72D297353CC}">
              <c16:uniqueId val="{00000008-2E7C-40AE-95EE-E24187446376}"/>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6.43</c:v>
                </c:pt>
                <c:pt idx="8">
                  <c:v>#N/A</c:v>
                </c:pt>
                <c:pt idx="9">
                  <c:v>6.32</c:v>
                </c:pt>
              </c:numCache>
            </c:numRef>
          </c:val>
          <c:extLst>
            <c:ext xmlns:c16="http://schemas.microsoft.com/office/drawing/2014/chart" uri="{C3380CC4-5D6E-409C-BE32-E72D297353CC}">
              <c16:uniqueId val="{00000009-2E7C-40AE-95EE-E241874463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595</c:v>
                </c:pt>
                <c:pt idx="5">
                  <c:v>610</c:v>
                </c:pt>
                <c:pt idx="8">
                  <c:v>624</c:v>
                </c:pt>
                <c:pt idx="11">
                  <c:v>650</c:v>
                </c:pt>
                <c:pt idx="14">
                  <c:v>619</c:v>
                </c:pt>
              </c:numCache>
            </c:numRef>
          </c:val>
          <c:extLst>
            <c:ext xmlns:c16="http://schemas.microsoft.com/office/drawing/2014/chart" uri="{C3380CC4-5D6E-409C-BE32-E72D297353CC}">
              <c16:uniqueId val="{00000000-780F-40E5-824F-6A585E6FE8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0F-40E5-824F-6A585E6FE8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0F-40E5-824F-6A585E6FE8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39</c:v>
                </c:pt>
                <c:pt idx="6">
                  <c:v>33</c:v>
                </c:pt>
                <c:pt idx="9">
                  <c:v>40</c:v>
                </c:pt>
                <c:pt idx="12">
                  <c:v>35</c:v>
                </c:pt>
              </c:numCache>
            </c:numRef>
          </c:val>
          <c:extLst>
            <c:ext xmlns:c16="http://schemas.microsoft.com/office/drawing/2014/chart" uri="{C3380CC4-5D6E-409C-BE32-E72D297353CC}">
              <c16:uniqueId val="{00000003-780F-40E5-824F-6A585E6FE8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c:v>
                </c:pt>
                <c:pt idx="3">
                  <c:v>100</c:v>
                </c:pt>
                <c:pt idx="6">
                  <c:v>105</c:v>
                </c:pt>
                <c:pt idx="9">
                  <c:v>108</c:v>
                </c:pt>
                <c:pt idx="12">
                  <c:v>111</c:v>
                </c:pt>
              </c:numCache>
            </c:numRef>
          </c:val>
          <c:extLst>
            <c:ext xmlns:c16="http://schemas.microsoft.com/office/drawing/2014/chart" uri="{C3380CC4-5D6E-409C-BE32-E72D297353CC}">
              <c16:uniqueId val="{00000004-780F-40E5-824F-6A585E6FE8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0F-40E5-824F-6A585E6FE8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0F-40E5-824F-6A585E6FE8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621</c:v>
                </c:pt>
                <c:pt idx="3">
                  <c:v>632</c:v>
                </c:pt>
                <c:pt idx="6">
                  <c:v>664</c:v>
                </c:pt>
                <c:pt idx="9">
                  <c:v>689</c:v>
                </c:pt>
                <c:pt idx="12">
                  <c:v>690</c:v>
                </c:pt>
              </c:numCache>
            </c:numRef>
          </c:val>
          <c:extLst>
            <c:ext xmlns:c16="http://schemas.microsoft.com/office/drawing/2014/chart" uri="{C3380CC4-5D6E-409C-BE32-E72D297353CC}">
              <c16:uniqueId val="{00000007-780F-40E5-824F-6A585E6FE8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153</c:v>
                </c:pt>
                <c:pt idx="2">
                  <c:v>#N/A</c:v>
                </c:pt>
                <c:pt idx="3">
                  <c:v>#N/A</c:v>
                </c:pt>
                <c:pt idx="4">
                  <c:v>161</c:v>
                </c:pt>
                <c:pt idx="5">
                  <c:v>#N/A</c:v>
                </c:pt>
                <c:pt idx="6">
                  <c:v>#N/A</c:v>
                </c:pt>
                <c:pt idx="7">
                  <c:v>178</c:v>
                </c:pt>
                <c:pt idx="8">
                  <c:v>#N/A</c:v>
                </c:pt>
                <c:pt idx="9">
                  <c:v>#N/A</c:v>
                </c:pt>
                <c:pt idx="10">
                  <c:v>187</c:v>
                </c:pt>
                <c:pt idx="11">
                  <c:v>#N/A</c:v>
                </c:pt>
                <c:pt idx="12">
                  <c:v>#N/A</c:v>
                </c:pt>
                <c:pt idx="13">
                  <c:v>217</c:v>
                </c:pt>
                <c:pt idx="14">
                  <c:v>#N/A</c:v>
                </c:pt>
              </c:numCache>
            </c:numRef>
          </c:val>
          <c:smooth val="0"/>
          <c:extLst>
            <c:ext xmlns:c16="http://schemas.microsoft.com/office/drawing/2014/chart" uri="{C3380CC4-5D6E-409C-BE32-E72D297353CC}">
              <c16:uniqueId val="{00000008-780F-40E5-824F-6A585E6FE8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5508</c:v>
                </c:pt>
                <c:pt idx="5">
                  <c:v>6111</c:v>
                </c:pt>
                <c:pt idx="8">
                  <c:v>6075</c:v>
                </c:pt>
                <c:pt idx="11">
                  <c:v>5919</c:v>
                </c:pt>
                <c:pt idx="14">
                  <c:v>5732</c:v>
                </c:pt>
              </c:numCache>
            </c:numRef>
          </c:val>
          <c:extLst>
            <c:ext xmlns:c16="http://schemas.microsoft.com/office/drawing/2014/chart" uri="{C3380CC4-5D6E-409C-BE32-E72D297353CC}">
              <c16:uniqueId val="{00000000-59DD-44B6-B6B8-4041AD11EB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304</c:v>
                </c:pt>
                <c:pt idx="5">
                  <c:v>304</c:v>
                </c:pt>
                <c:pt idx="8">
                  <c:v>300</c:v>
                </c:pt>
                <c:pt idx="11">
                  <c:v>286</c:v>
                </c:pt>
                <c:pt idx="14">
                  <c:v>272</c:v>
                </c:pt>
              </c:numCache>
            </c:numRef>
          </c:val>
          <c:extLst>
            <c:ext xmlns:c16="http://schemas.microsoft.com/office/drawing/2014/chart" uri="{C3380CC4-5D6E-409C-BE32-E72D297353CC}">
              <c16:uniqueId val="{00000001-59DD-44B6-B6B8-4041AD11EB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2027</c:v>
                </c:pt>
                <c:pt idx="5">
                  <c:v>1993</c:v>
                </c:pt>
                <c:pt idx="8">
                  <c:v>1963</c:v>
                </c:pt>
                <c:pt idx="11">
                  <c:v>1999</c:v>
                </c:pt>
                <c:pt idx="14">
                  <c:v>2177</c:v>
                </c:pt>
              </c:numCache>
            </c:numRef>
          </c:val>
          <c:extLst>
            <c:ext xmlns:c16="http://schemas.microsoft.com/office/drawing/2014/chart" uri="{C3380CC4-5D6E-409C-BE32-E72D297353CC}">
              <c16:uniqueId val="{00000002-59DD-44B6-B6B8-4041AD11EB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DD-44B6-B6B8-4041AD11EB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DD-44B6-B6B8-4041AD11EB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DD-44B6-B6B8-4041AD11EB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980</c:v>
                </c:pt>
                <c:pt idx="3">
                  <c:v>907</c:v>
                </c:pt>
                <c:pt idx="6">
                  <c:v>839</c:v>
                </c:pt>
                <c:pt idx="9">
                  <c:v>812</c:v>
                </c:pt>
                <c:pt idx="12">
                  <c:v>729</c:v>
                </c:pt>
              </c:numCache>
            </c:numRef>
          </c:val>
          <c:extLst>
            <c:ext xmlns:c16="http://schemas.microsoft.com/office/drawing/2014/chart" uri="{C3380CC4-5D6E-409C-BE32-E72D297353CC}">
              <c16:uniqueId val="{00000006-59DD-44B6-B6B8-4041AD11EB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477</c:v>
                </c:pt>
                <c:pt idx="3">
                  <c:v>860</c:v>
                </c:pt>
                <c:pt idx="6">
                  <c:v>1110</c:v>
                </c:pt>
                <c:pt idx="9">
                  <c:v>1071</c:v>
                </c:pt>
                <c:pt idx="12">
                  <c:v>1061</c:v>
                </c:pt>
              </c:numCache>
            </c:numRef>
          </c:val>
          <c:extLst>
            <c:ext xmlns:c16="http://schemas.microsoft.com/office/drawing/2014/chart" uri="{C3380CC4-5D6E-409C-BE32-E72D297353CC}">
              <c16:uniqueId val="{00000007-59DD-44B6-B6B8-4041AD11EB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1321</c:v>
                </c:pt>
                <c:pt idx="3">
                  <c:v>1029</c:v>
                </c:pt>
                <c:pt idx="6">
                  <c:v>977</c:v>
                </c:pt>
                <c:pt idx="9">
                  <c:v>863</c:v>
                </c:pt>
                <c:pt idx="12">
                  <c:v>714</c:v>
                </c:pt>
              </c:numCache>
            </c:numRef>
          </c:val>
          <c:extLst>
            <c:ext xmlns:c16="http://schemas.microsoft.com/office/drawing/2014/chart" uri="{C3380CC4-5D6E-409C-BE32-E72D297353CC}">
              <c16:uniqueId val="{00000008-59DD-44B6-B6B8-4041AD11EB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DD-44B6-B6B8-4041AD11EB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6499</c:v>
                </c:pt>
                <c:pt idx="3">
                  <c:v>6574</c:v>
                </c:pt>
                <c:pt idx="6">
                  <c:v>6345</c:v>
                </c:pt>
                <c:pt idx="9">
                  <c:v>6263</c:v>
                </c:pt>
                <c:pt idx="12">
                  <c:v>6176</c:v>
                </c:pt>
              </c:numCache>
            </c:numRef>
          </c:val>
          <c:extLst>
            <c:ext xmlns:c16="http://schemas.microsoft.com/office/drawing/2014/chart" uri="{C3380CC4-5D6E-409C-BE32-E72D297353CC}">
              <c16:uniqueId val="{0000000A-59DD-44B6-B6B8-4041AD11EB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1437</c:v>
                </c:pt>
                <c:pt idx="2">
                  <c:v>#N/A</c:v>
                </c:pt>
                <c:pt idx="3">
                  <c:v>#N/A</c:v>
                </c:pt>
                <c:pt idx="4">
                  <c:v>964</c:v>
                </c:pt>
                <c:pt idx="5">
                  <c:v>#N/A</c:v>
                </c:pt>
                <c:pt idx="6">
                  <c:v>#N/A</c:v>
                </c:pt>
                <c:pt idx="7">
                  <c:v>933</c:v>
                </c:pt>
                <c:pt idx="8">
                  <c:v>#N/A</c:v>
                </c:pt>
                <c:pt idx="9">
                  <c:v>#N/A</c:v>
                </c:pt>
                <c:pt idx="10">
                  <c:v>804</c:v>
                </c:pt>
                <c:pt idx="11">
                  <c:v>#N/A</c:v>
                </c:pt>
                <c:pt idx="12">
                  <c:v>#N/A</c:v>
                </c:pt>
                <c:pt idx="13">
                  <c:v>500</c:v>
                </c:pt>
                <c:pt idx="14">
                  <c:v>#N/A</c:v>
                </c:pt>
              </c:numCache>
            </c:numRef>
          </c:val>
          <c:smooth val="0"/>
          <c:extLst>
            <c:ext xmlns:c16="http://schemas.microsoft.com/office/drawing/2014/chart" uri="{C3380CC4-5D6E-409C-BE32-E72D297353CC}">
              <c16:uniqueId val="{0000000B-59DD-44B6-B6B8-4041AD11EB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588</c:v>
                </c:pt>
                <c:pt idx="1">
                  <c:v>575</c:v>
                </c:pt>
                <c:pt idx="2">
                  <c:v>576</c:v>
                </c:pt>
              </c:numCache>
            </c:numRef>
          </c:val>
          <c:extLst>
            <c:ext xmlns:c16="http://schemas.microsoft.com/office/drawing/2014/chart" uri="{C3380CC4-5D6E-409C-BE32-E72D297353CC}">
              <c16:uniqueId val="{00000000-AFA5-4C4F-B566-D92BC4A12F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681</c:v>
                </c:pt>
                <c:pt idx="1">
                  <c:v>681</c:v>
                </c:pt>
                <c:pt idx="2">
                  <c:v>810</c:v>
                </c:pt>
              </c:numCache>
            </c:numRef>
          </c:val>
          <c:extLst>
            <c:ext xmlns:c16="http://schemas.microsoft.com/office/drawing/2014/chart" uri="{C3380CC4-5D6E-409C-BE32-E72D297353CC}">
              <c16:uniqueId val="{00000001-AFA5-4C4F-B566-D92BC4A12F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573</c:v>
                </c:pt>
                <c:pt idx="1">
                  <c:v>615</c:v>
                </c:pt>
                <c:pt idx="2">
                  <c:v>647</c:v>
                </c:pt>
              </c:numCache>
            </c:numRef>
          </c:val>
          <c:extLst>
            <c:ext xmlns:c16="http://schemas.microsoft.com/office/drawing/2014/chart" uri="{C3380CC4-5D6E-409C-BE32-E72D297353CC}">
              <c16:uniqueId val="{00000002-AFA5-4C4F-B566-D92BC4A12F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{9D1FAF8D-7167-464A-B77C-1D8A4545FE1C}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6B1-4FE2-9C77-278C48DE19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{E16D950A-604B-4C22-AF95-8C5E5059C771}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B1-4FE2-9C77-278C48DE19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{01D87350-B97B-4F2B-893C-44718733F36E}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B1-4FE2-9C77-278C48DE19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{1DBADC43-E4FC-4A34-BB45-016375A422B6}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B1-4FE2-9C77-278C48DE19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{D3E9AD73-C28A-400A-8D2C-D0C5EF7E9404}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B1-4FE2-9C77-278C48DE199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{28E0CCDD-17BF-41ED-A6DF-FE511F5BA140}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6B1-4FE2-9C77-278C48DE199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{BB96755F-FCA8-4086-ACEB-4B85BE6023F2}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6B1-4FE2-9C77-278C48DE199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{85098C50-98A5-4E5E-B7C4-2EEE388CB826}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6B1-4FE2-9C77-278C48DE199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{0CCA1E2D-12F6-4397-8DAD-C98755653CC8}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6B1-4FE2-9C77-278C48DE19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53.2</c:v>
                </c:pt>
                <c:pt idx="8">
                  <c:v>56.7</c:v>
                </c:pt>
                <c:pt idx="16">
                  <c:v>58.3</c:v>
                </c:pt>
                <c:pt idx="24">
                  <c:v>60.1</c:v>
                </c:pt>
                <c:pt idx="32">
                  <c:v>61.6</c:v>
                </c:pt>
              </c:numCache>
            </c:numRef>
          </c:xVal>
          <c:yVal>
            <c:numRef>
              <c:f>公会計指標分析・財政指標組合せ分析表!$BP$51:$DC$51</c:f>
              <c:numCache>
                <c:formatCode>#,##0.0;"▲ "#,##0.0</c:formatCode>
                <c:ptCount val="40"/>
                <c:pt idx="0">
                  <c:v>67.7</c:v>
                </c:pt>
                <c:pt idx="8">
                  <c:v>45.5</c:v>
                </c:pt>
                <c:pt idx="16">
                  <c:v>44.2</c:v>
                </c:pt>
                <c:pt idx="24">
                  <c:v>35.5</c:v>
                </c:pt>
                <c:pt idx="32">
                  <c:v>20.3</c:v>
                </c:pt>
              </c:numCache>
            </c:numRef>
          </c:yVal>
          <c:smooth val="0"/>
          <c:extLst>
            <c:ext xmlns:c16="http://schemas.microsoft.com/office/drawing/2014/chart" uri="{C3380CC4-5D6E-409C-BE32-E72D297353CC}">
              <c16:uniqueId val="{00000009-46B1-4FE2-9C77-278C48DE19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{0177789C-7407-4D6C-87C7-D94A248BAAD3}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6B1-4FE2-9C77-278C48DE19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{633CD027-2BBA-4406-8701-805489541832}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B1-4FE2-9C77-278C48DE19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{EBD9E3D4-747E-4BF6-9ABB-C3BEFA44A362}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B1-4FE2-9C77-278C48DE19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{8A7591B5-069F-4E1C-8A8B-4FA5BBB9B5B8}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B1-4FE2-9C77-278C48DE19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{921ABB11-0379-465E-B2DF-65E99C19BCDB}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B1-4FE2-9C77-278C48DE1991}"/>
                </c:ext>
              </c:extLst>
            </c:dLbl>
            <c:dLbl>
              <c:idx val="8"/>
              <c:layout>
                <c:manualLayout>
                  <c:x val="-4.358840432493447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{05D2EE63-3CB5-42FC-A90F-D28FD8DF31AE}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6B1-4FE2-9C77-278C48DE1991}"/>
                </c:ext>
              </c:extLst>
            </c:dLbl>
            <c:dLbl>
              <c:idx val="16"/>
              <c:layout>
                <c:manualLayout>
                  <c:x val="-2.0572546794871981E-2"/>
                  <c:y val="-7.140690234811128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{C867AEB3-F1C1-42F5-8775-62E8B7B5FD3C}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6B1-4FE2-9C77-278C48DE1991}"/>
                </c:ext>
              </c:extLst>
            </c:dLbl>
            <c:dLbl>
              <c:idx val="24"/>
              <c:layout>
                <c:manualLayout>
                  <c:x val="-3.2015750650234161E-2"/>
                  <c:y val="-3.554066664748424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{B9A28330-ADF3-4E7D-A6C6-CD8A4B739F31}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6B1-4FE2-9C77-278C48DE1991}"/>
                </c:ext>
              </c:extLst>
            </c:dLbl>
            <c:dLbl>
              <c:idx val="32"/>
              <c:layout>
                <c:manualLayout>
                  <c:x val="-3.2015750650234161E-2"/>
                  <c:y val="-8.7269024475759238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{4E56AD77-D1F7-4EC2-A416-F4AF2C9DDE18}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6B1-4FE2-9C77-278C48DE19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6B1-4FE2-9C77-278C48DE199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{D2D1F26A-AD70-44C0-90B5-CB5979DD5E04}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E5-4F91-8103-C3D7F65134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{2ECE3B4B-BC1C-4954-9B23-B403D80BB482}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E5-4F91-8103-C3D7F65134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{8A6F71D9-01E0-478B-82D8-FDC538D1713E}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E5-4F91-8103-C3D7F65134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{930EC27B-FE5B-4415-8AE4-C6748BAC55D2}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E5-4F91-8103-C3D7F65134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{604B5B6C-3CC3-4AE0-BF22-5CADA015BF0F}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E5-4F91-8103-C3D7F65134D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{7FC8AFD7-CB23-40CD-8D53-5A2810752055}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E5-4F91-8103-C3D7F65134D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{97ACE9E5-7FB1-4B76-9E21-B113666C794F}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E5-4F91-8103-C3D7F65134D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{7E40DA16-68F0-4189-A467-A31D3E517F7F}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E5-4F91-8103-C3D7F65134DA}"/>
                </c:ext>
              </c:extLst>
            </c:dLbl>
            <c:dLbl>
              <c:idx val="32"/>
              <c:layout>
                <c:manualLayout>
                  <c:x val="-1.8299452531267552E-2"/>
                  <c:y val="-6.926091867495673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{22EA9564-28AF-4ADA-BABB-9CD752145CC4}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E5-4F91-8103-C3D7F65134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7.5</c:v>
                </c:pt>
                <c:pt idx="16">
                  <c:v>7.7</c:v>
                </c:pt>
                <c:pt idx="24">
                  <c:v>8.1</c:v>
                </c:pt>
                <c:pt idx="32">
                  <c:v>8.5</c:v>
                </c:pt>
              </c:numCache>
            </c:numRef>
          </c:xVal>
          <c:yVal>
            <c:numRef>
              <c:f>公会計指標分析・財政指標組合せ分析表!$BP$73:$DC$73</c:f>
              <c:numCache>
                <c:formatCode>#,##0.0;"▲ "#,##0.0</c:formatCode>
                <c:ptCount val="40"/>
                <c:pt idx="0">
                  <c:v>67.7</c:v>
                </c:pt>
                <c:pt idx="8">
                  <c:v>45.5</c:v>
                </c:pt>
                <c:pt idx="16">
                  <c:v>44.2</c:v>
                </c:pt>
                <c:pt idx="24">
                  <c:v>35.5</c:v>
                </c:pt>
                <c:pt idx="32">
                  <c:v>20.3</c:v>
                </c:pt>
              </c:numCache>
            </c:numRef>
          </c:yVal>
          <c:smooth val="0"/>
          <c:extLst>
            <c:ext xmlns:c16="http://schemas.microsoft.com/office/drawing/2014/chart" uri="{C3380CC4-5D6E-409C-BE32-E72D297353CC}">
              <c16:uniqueId val="{00000009-D1E5-4F91-8103-C3D7F65134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49688818129187E-2"/>
                  <c:y val="-5.557271798820066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{B020E612-E988-4466-BF34-6FDF9373C58C}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E5-4F91-8103-C3D7F65134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{8A79B4CA-E63A-4A81-8BD3-EEF4C41A8DFB}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E5-4F91-8103-C3D7F65134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{F0F9A4DD-FCC8-4F92-AF6E-6B631DFB7CCF}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E5-4F91-8103-C3D7F65134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{7A49ACAF-12D9-4360-A46B-03CBCCB7920D}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E5-4F91-8103-C3D7F65134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{AD68744B-38E2-4D6E-A27B-310B58E7BEF9}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E5-4F91-8103-C3D7F65134D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{9DA2992C-E24E-4020-BDB7-AA51E4EAB2BB}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E5-4F91-8103-C3D7F65134DA}"/>
                </c:ext>
              </c:extLst>
            </c:dLbl>
            <c:dLbl>
              <c:idx val="16"/>
              <c:layout>
                <c:manualLayout>
                  <c:x val="-4.4905057365901176E-2"/>
                  <c:y val="-7.977905441921985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{ED198343-45FF-4848-ABB0-7B2A0042B7CA}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E5-4F91-8103-C3D7F65134DA}"/>
                </c:ext>
              </c:extLst>
            </c:dLbl>
            <c:dLbl>
              <c:idx val="24"/>
              <c:layout>
                <c:manualLayout>
                  <c:x val="-1.8235628084250027E-2"/>
                  <c:y val="-4.505423975636804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{2AF8C674-7D30-42DC-AE0C-2E96C15FA63D}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E5-4F91-8103-C3D7F65134D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{7DA5C0C3-443A-4940-8547-BB983802FD7E}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E5-4F91-8103-C3D7F65134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1E5-4F91-8103-C3D7F65134D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単年度実質公債費比率は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している。分子の構造を見ると、元利償還金と</a:t>
          </a:r>
          <a:r>
            <a:rPr kumimoji="1" lang="ja-JP" altLang="en-US" sz="1100">
              <a:solidFill>
                <a:schemeClr val="dk1"/>
              </a:solidFill>
              <a:effectLst/>
              <a:latin typeface="+mn-lt"/>
              <a:ea typeface="+mn-ea"/>
              <a:cs typeface="+mn-cs"/>
            </a:rPr>
            <a:t>公営企業債</a:t>
          </a:r>
          <a:r>
            <a:rPr kumimoji="1" lang="ja-JP" altLang="ja-JP" sz="1100">
              <a:solidFill>
                <a:schemeClr val="dk1"/>
              </a:solidFill>
              <a:effectLst/>
              <a:latin typeface="+mn-lt"/>
              <a:ea typeface="+mn-ea"/>
              <a:cs typeface="+mn-cs"/>
            </a:rPr>
            <a:t>の元利償還金に対する負担金等の増が影響している。</a:t>
          </a:r>
          <a:endParaRPr lang="ja-JP" altLang="ja-JP" sz="1400">
            <a:effectLst/>
          </a:endParaRPr>
        </a:p>
        <a:p>
          <a:r>
            <a:rPr kumimoji="1" lang="ja-JP" altLang="ja-JP" sz="1100">
              <a:solidFill>
                <a:schemeClr val="dk1"/>
              </a:solidFill>
              <a:effectLst/>
              <a:latin typeface="+mn-lt"/>
              <a:ea typeface="+mn-ea"/>
              <a:cs typeface="+mn-cs"/>
            </a:rPr>
            <a:t>　今後は事業の見直し等により地方債の借入を抑制し、地方債発行額の上限枠設定などに取り組み、水準を抑えるよう努める。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満期一括償還地方債の借入は無し。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将来負担額の内、地方債現在高及び公営企業債等繰入見込額、組合負担等見込額、退職手当負担見込額の減少分の影響により、分子は減少した。特に公営企業債等繰入見込額が前年比△</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百万円となっており、これが</a:t>
          </a:r>
          <a:r>
            <a:rPr kumimoji="1" lang="ja-JP" altLang="en-US" sz="1100">
              <a:solidFill>
                <a:schemeClr val="dk1"/>
              </a:solidFill>
              <a:effectLst/>
              <a:latin typeface="+mn-lt"/>
              <a:ea typeface="+mn-ea"/>
              <a:cs typeface="+mn-cs"/>
            </a:rPr>
            <a:t>大きな要因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地方債残高は近年増加傾向であったが、令和元年度より減少に転じている。公債費の増加と連動しているため、双方のバランスも考慮していく必要がある。</a:t>
          </a:r>
          <a:endParaRPr lang="ja-JP" altLang="ja-JP" sz="1400">
            <a:effectLst/>
          </a:endParaRPr>
        </a:p>
        <a:p>
          <a:r>
            <a:rPr kumimoji="1" lang="ja-JP" altLang="ja-JP" sz="1100">
              <a:solidFill>
                <a:schemeClr val="dk1"/>
              </a:solidFill>
              <a:effectLst/>
              <a:latin typeface="+mn-lt"/>
              <a:ea typeface="+mn-ea"/>
              <a:cs typeface="+mn-cs"/>
            </a:rPr>
            <a:t>　今後は後世への負担を少しでも軽減するよう、新規事業の実施等について総点検を行い、財政の健全化を図らなければならない。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高知県越知町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70,000</a:t>
          </a:r>
          <a:r>
            <a:rPr kumimoji="1" lang="ja-JP" altLang="ja-JP" sz="1100">
              <a:solidFill>
                <a:schemeClr val="dk1"/>
              </a:solidFill>
              <a:effectLst/>
              <a:latin typeface="+mn-lt"/>
              <a:ea typeface="+mn-ea"/>
              <a:cs typeface="+mn-cs"/>
            </a:rPr>
            <a:t>千円、元年度は</a:t>
          </a:r>
          <a:r>
            <a:rPr kumimoji="1" lang="en-US" altLang="ja-JP" sz="1100">
              <a:solidFill>
                <a:schemeClr val="dk1"/>
              </a:solidFill>
              <a:effectLst/>
              <a:latin typeface="+mn-lt"/>
              <a:ea typeface="+mn-ea"/>
              <a:cs typeface="+mn-cs"/>
            </a:rPr>
            <a:t>64,000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千円を財政調整基金より繰入したため、残高は減少して</a:t>
          </a:r>
          <a:r>
            <a:rPr kumimoji="1" lang="ja-JP" altLang="en-US" sz="1100">
              <a:solidFill>
                <a:schemeClr val="dk1"/>
              </a:solidFill>
              <a:effectLst/>
              <a:latin typeface="+mn-lt"/>
              <a:ea typeface="+mn-ea"/>
              <a:cs typeface="+mn-cs"/>
            </a:rPr>
            <a:t>いたが、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年度に減債基金へ</a:t>
          </a:r>
          <a:r>
            <a:rPr kumimoji="1" lang="en-US" altLang="ja-JP" sz="1100">
              <a:solidFill>
                <a:schemeClr val="dk1"/>
              </a:solidFill>
              <a:effectLst/>
              <a:latin typeface="+mn-lt"/>
              <a:ea typeface="+mn-ea"/>
              <a:cs typeface="+mn-cs"/>
            </a:rPr>
            <a:t>129,000</a:t>
          </a:r>
          <a:r>
            <a:rPr kumimoji="1" lang="ja-JP" altLang="en-US" sz="1100">
              <a:solidFill>
                <a:schemeClr val="dk1"/>
              </a:solidFill>
              <a:effectLst/>
              <a:latin typeface="+mn-lt"/>
              <a:ea typeface="+mn-ea"/>
              <a:cs typeface="+mn-cs"/>
            </a:rPr>
            <a:t>千円積立てたことで残高は増加傾向に転じている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特定目的基金の増額理由は、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年度は新型コロナウイルスにより充当予定をしていた事業等の廃止による、ふるさと応援基金の増である。</a:t>
          </a:r>
          <a:endParaRPr lang="ja-JP" altLang="ja-JP" sz="1400">
            <a:effectLst/>
          </a:endParaRPr>
        </a:p>
        <a:p>
          <a:r>
            <a:rPr kumimoji="1" lang="ja-JP" altLang="ja-JP" sz="1100">
              <a:solidFill>
                <a:schemeClr val="dk1"/>
              </a:solidFill>
              <a:effectLst/>
              <a:latin typeface="+mn-lt"/>
              <a:ea typeface="+mn-ea"/>
              <a:cs typeface="+mn-cs"/>
            </a:rPr>
            <a:t>処分に関しては基金条例に従って運用しており、ほぼ一定額の残高を維持できている。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年度に財政調整基金を取崩す必要があったが、今後さらに公債費が令和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年度をピークとして数年間は高止まりで推移する見通しである。キャンプ場整備事業の元金の償還が令和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年度より始まることが要因の一つと考えられる。</a:t>
          </a:r>
          <a:endParaRPr lang="ja-JP" altLang="ja-JP" sz="1400">
            <a:effectLst/>
          </a:endParaRPr>
        </a:p>
        <a:p>
          <a:r>
            <a:rPr kumimoji="1" lang="ja-JP" altLang="ja-JP" sz="1100">
              <a:solidFill>
                <a:schemeClr val="dk1"/>
              </a:solidFill>
              <a:effectLst/>
              <a:latin typeface="+mn-lt"/>
              <a:ea typeface="+mn-ea"/>
              <a:cs typeface="+mn-cs"/>
            </a:rPr>
            <a:t>このため基金を取崩さなければならない状況が今後数年続くことも想定しなければならないが、本町の基金残高は他自治体と比較しても必ずしも十分だとは考えられない。今後も引き続き、新規事業は当然として単独事業についても総点検を行い、財政の健全化に努めなければなら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・施設等整備基金－町の施設等の拡充と整備をすることを目的とする。</a:t>
          </a:r>
          <a:endParaRPr lang="ja-JP" altLang="ja-JP" sz="1400">
            <a:effectLst/>
          </a:endParaRPr>
        </a:p>
        <a:p>
          <a:r>
            <a:rPr kumimoji="1" lang="ja-JP" altLang="ja-JP" sz="1100">
              <a:solidFill>
                <a:schemeClr val="dk1"/>
              </a:solidFill>
              <a:effectLst/>
              <a:latin typeface="+mn-lt"/>
              <a:ea typeface="+mn-ea"/>
              <a:cs typeface="+mn-cs"/>
            </a:rPr>
            <a:t>・地域福祉振興基金－高齢化社会の到来に備え、福祉活動の推進、快適な生活環境の形成を図ることを目的とする。（令和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年度は地域ハイヤーチケット事業に活用）</a:t>
          </a:r>
          <a:endParaRPr lang="ja-JP" altLang="ja-JP" sz="1400">
            <a:effectLst/>
          </a:endParaRPr>
        </a:p>
        <a:p>
          <a:r>
            <a:rPr kumimoji="1" lang="ja-JP" altLang="ja-JP" sz="1100">
              <a:solidFill>
                <a:schemeClr val="dk1"/>
              </a:solidFill>
              <a:effectLst/>
              <a:latin typeface="+mn-lt"/>
              <a:ea typeface="+mn-ea"/>
              <a:cs typeface="+mn-cs"/>
            </a:rPr>
            <a:t>・ふるさと応援基金－①産業・経済・観光づくりのための事業　②防災の強化のための事業　③教育の充実及び青少年の健全育成のための事業　④スポーツ振興のための事業　⑤その他町長がまちづくりのために必要と認める事業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・施設等整備基金－ふるさと寄附金で「⑤その他町長がまちづくりのために必要と認める事業」のために寄附された額の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割を積み立てている。</a:t>
          </a:r>
          <a:endParaRPr lang="ja-JP" altLang="ja-JP" sz="1400">
            <a:effectLst/>
          </a:endParaRPr>
        </a:p>
        <a:p>
          <a:r>
            <a:rPr kumimoji="1" lang="ja-JP" altLang="ja-JP" sz="1100">
              <a:solidFill>
                <a:schemeClr val="dk1"/>
              </a:solidFill>
              <a:effectLst/>
              <a:latin typeface="+mn-lt"/>
              <a:ea typeface="+mn-ea"/>
              <a:cs typeface="+mn-cs"/>
            </a:rPr>
            <a:t>・地域福祉振興基金－令和元年度は</a:t>
          </a:r>
          <a:r>
            <a:rPr kumimoji="1" lang="en-US" altLang="ja-JP" sz="1100">
              <a:solidFill>
                <a:schemeClr val="dk1"/>
              </a:solidFill>
              <a:effectLst/>
              <a:latin typeface="+mn-lt"/>
              <a:ea typeface="+mn-ea"/>
              <a:cs typeface="+mn-cs"/>
            </a:rPr>
            <a:t>5,716</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5,279</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5,373</a:t>
          </a:r>
          <a:r>
            <a:rPr kumimoji="1" lang="ja-JP" altLang="ja-JP" sz="1100">
              <a:solidFill>
                <a:schemeClr val="dk1"/>
              </a:solidFill>
              <a:effectLst/>
              <a:latin typeface="+mn-lt"/>
              <a:ea typeface="+mn-ea"/>
              <a:cs typeface="+mn-cs"/>
            </a:rPr>
            <a:t>千円を取崩している。積立は利息分のみである。</a:t>
          </a:r>
          <a:endParaRPr lang="ja-JP" altLang="ja-JP" sz="1400">
            <a:effectLst/>
          </a:endParaRPr>
        </a:p>
        <a:p>
          <a:r>
            <a:rPr kumimoji="1" lang="ja-JP" altLang="ja-JP" sz="1100">
              <a:solidFill>
                <a:schemeClr val="dk1"/>
              </a:solidFill>
              <a:effectLst/>
              <a:latin typeface="+mn-lt"/>
              <a:ea typeface="+mn-ea"/>
              <a:cs typeface="+mn-cs"/>
            </a:rPr>
            <a:t>・ふるさと応援基金－年度内に寄附金を全額積立て、前年までの残額と当年の報償費相当額を、寄附目的に当てはまる事業に財源充当している。このため、当該年度寄附金から報償費相当額を控除した額が基金残高とな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特定目的基金についてはルールに従った運用を行っており、特にふるさと応援基金については住民サービスとして還元できる有効な原資となっている。</a:t>
          </a:r>
          <a:endParaRPr lang="ja-JP" altLang="ja-JP" sz="1400">
            <a:effectLst/>
          </a:endParaRPr>
        </a:p>
        <a:p>
          <a:r>
            <a:rPr kumimoji="1" lang="ja-JP" altLang="ja-JP" sz="1100">
              <a:solidFill>
                <a:schemeClr val="dk1"/>
              </a:solidFill>
              <a:effectLst/>
              <a:latin typeface="+mn-lt"/>
              <a:ea typeface="+mn-ea"/>
              <a:cs typeface="+mn-cs"/>
            </a:rPr>
            <a:t>今後も不測の事態に備え、適切に運用管理を徹底する。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地方財政法第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項の規定により純繰越金額の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を下らない額を積み立てており、平成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6,297</a:t>
          </a:r>
          <a:r>
            <a:rPr kumimoji="1" lang="ja-JP" altLang="ja-JP" sz="1100">
              <a:solidFill>
                <a:schemeClr val="dk1"/>
              </a:solidFill>
              <a:effectLst/>
              <a:latin typeface="+mn-lt"/>
              <a:ea typeface="+mn-ea"/>
              <a:cs typeface="+mn-cs"/>
            </a:rPr>
            <a:t>千円を積み立てたが、令和元年度は</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982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程度の積み立てに留まっている。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今後公債費が負担となってくることが予想され、また必要な新規事業も必ず出てくることから、必要時に備えて健全な運用をしなければならない。</a:t>
          </a:r>
          <a:endParaRPr lang="ja-JP" altLang="ja-JP" sz="1400">
            <a:effectLst/>
          </a:endParaRPr>
        </a:p>
        <a:p>
          <a:r>
            <a:rPr kumimoji="1" lang="ja-JP" altLang="ja-JP" sz="1100">
              <a:solidFill>
                <a:schemeClr val="dk1"/>
              </a:solidFill>
              <a:effectLst/>
              <a:latin typeface="+mn-lt"/>
              <a:ea typeface="+mn-ea"/>
              <a:cs typeface="+mn-cs"/>
            </a:rPr>
            <a:t>基金を繰り入れる際も最小限となるよう徹底的に精査し、繰入が恒常的なものとならないよう予算編成の段階より適正な財源管理を行う。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128,794</a:t>
          </a:r>
          <a:r>
            <a:rPr kumimoji="1" lang="ja-JP" altLang="en-US" sz="1100">
              <a:solidFill>
                <a:schemeClr val="dk1"/>
              </a:solidFill>
              <a:effectLst/>
              <a:latin typeface="+mn-lt"/>
              <a:ea typeface="+mn-ea"/>
              <a:cs typeface="+mn-cs"/>
            </a:rPr>
            <a:t>千円積立てることができたため、残高は増加した。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基本的に財政調整基金に準じた運用管理を徹底していくが、一括交付金の対象事業である横畠西部集落活動センター改修工事、キャンプ場整備工事の償還に合わせて、令和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年度より繰入管理を行う。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3B83FB3-143A-458E-8D8B-2082F8A8D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DA3890-95E3-44F2-B42F-CB9513638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C38290-F3FC-42B1-B8FA-A2877511C1F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5DF5050-4B33-4EAC-AABB-A5C1D94155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AF19884-EB6D-4F76-B2D7-A7F79DD4160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B03EDC9-191E-4FE5-9926-78DED1F0E7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867A2D2-D68A-4A72-B227-F257D5E1AE4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F2C2AC3-4770-4A7F-A1BE-58DE85DA7E3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53D593B-3F09-4680-B217-522BCBF087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D3CFF7D-8B96-41C2-B67D-B62938F903B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F08B82D-EEBA-4BCC-81DA-3F55541ACAC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A6B6B7-9042-4987-871B-F2290FD00E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
5,243
111.95
5,723,067
5,585,724
85,797
3,059,265
6,176,214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2EE8CF8-30F4-4BBB-AF4F-6650D82876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EB927CB-2248-47D9-8C8D-6660D5A264D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B79C63-6CA7-44A4-8151-893F5C9618F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6683A54-E16B-437D-97CE-74B0A6CBD9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3E40745-D994-4130-8CBC-7A6C5BC571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FC7C8F6-FB02-4ED4-80D2-E7087655254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316518-12A5-45E7-B84C-28F6C2CB86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982E9C1-EBDD-4443-A8EB-6484B16C4D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0A8092B-741B-4AD5-A900-361DA7B46A6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3896594-C88C-4A18-B2C7-A3AB7E2047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2B9002B-3655-42D7-A7B1-29D15A21BE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9FA5633-FBEF-4167-9814-E456C8A8C33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7E401DB-E0C9-4AB3-9FC5-B39551CF70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8AFC77-7EAA-4A0D-8821-298D1B0EB00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5A926AA-8A53-4E64-844E-5602F693A1B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51BE167-0817-49AC-A4F3-C6B61CDC47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B9CE5D8-CA08-4024-A348-8B984C25E7B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7334060-7B95-4F03-BC80-9B8775168F1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F88BB79-BCD6-470C-9162-3A53F319B58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96C22D8-AC78-4EA3-8A0F-43D6D8C93C1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B2F38A7-9D93-4693-B806-809E21F3B05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EAE4ACA-3012-4F11-AA69-E23FAED6D36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584E5B7-499A-4A7C-9E05-A13E6FFAD97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55ECD21-2427-4905-A6AA-B81DFA9F9C6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421A02D-0524-4659-8DF1-5D71FE174C6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4C4B58B-08A8-4FF3-AD78-704957A599C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7F5E8F7-FEEC-4077-B2D8-48E07964C9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91A3C78-8C8D-4A71-A959-2B005171DBA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4E59CB1-E1E8-4BFC-B70C-66554938F65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99ED21D-6C14-47FE-8EC8-C1904E3A878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E8D5254-08F3-4723-B521-53DB60F4178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5C4F56C-7DF2-4C0C-B4F2-346B31BB3AD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6696723-15A8-4B67-995B-E9278F00438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576B84A-4B56-493C-95B0-4E77BFF1139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BFFBD07-293F-4888-B6EA-13786F2208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本町の減価償却額は、経年的に増加傾向にある。これは取得金額が有形固定資産の中でも大きい割合を占めているインフラ工作物の減価償却が進んでいることが大きい要因であるといえる。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一方、事業用資産の建物については、減価償却率は下がっている。今後は路線の廃止や施設の統合化なども検討しながら、減価償却率が今の水準を改善もしくは維持できるように資産管理を進めていく。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7CEF82E-82D3-4C3C-8662-1A7A13FA828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3C082D4-92F6-461A-A19D-2221BB5CA3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9DE949F-42F6-47B8-B41F-E57C668695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4215131-251A-43C3-ACDC-119261FA650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125703F-127D-4F11-A662-1943FFE3CEB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FBA7A52-7979-4CA5-A661-B44D164D2BE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54F9668-6945-4FA9-8BAA-3D98D3C0254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3495918-EDC4-4851-B89B-8D34FD1A031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B6B05DF-C272-4367-BCDD-7D175CF0487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E5E2A68-320B-4B17-AB4C-35038C43B86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6CB2103-C1B8-4D2A-B0DC-B36757C897B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CCB8D01-C9FC-4263-9C06-155FAB24CBF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B8D10E5-1EDA-49BA-9253-464390AD743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B23EAC0-76CD-43D2-A472-B145DE578C4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17C2B5-E210-4759-892A-B2FBDC5F0EA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9BDD4BA-ADEC-4C1F-919E-8F65C411C6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97D96DB-C922-45DA-9426-BF9E0F5E59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F935CAF-54E7-4918-B846-66A232F586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73E43EE2-6BDB-4F10-AFAD-23CF22D5022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E1AC4047-73FC-4215-900B-564BF78EC83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6983122F-1CB4-4C6B-8270-B1D934361B19}"/>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52390CF4-E083-4178-98CD-9DCAE37D0F74}"/>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83D894A3-A4C1-4921-BDBC-452A5B0D1537}"/>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2B6D13D1-6143-4F0F-8D5D-6573B31791DC}"/>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6564C10F-65EC-4F4C-B63D-59AAB60A1B2E}"/>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8EFA2D0E-8613-48F0-8ACD-76F2126485DA}"/>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CD8C960F-BF64-4BD8-9B4F-E9600D188F3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AD6819FA-60CF-469B-92B6-C61CE6C30C3F}"/>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18BEF237-29CA-4903-9A6C-6A6DB5759FE6}"/>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8F8DD36-A056-4673-9020-A55C21290D9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A146CFA-F078-4301-9A16-425D7F7EBAD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B422D6D-2284-492A-BFE9-987F150F87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6BD262F-C6C4-4DB8-A251-6A3CD447A36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F41BB0D-3B34-4508-81B3-9EED5B8EFC7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98788</xdr:rowOff>
    </xdr:from>
    <xdr:to>
      <xdr:col>23</xdr:col>
      <xdr:colOff>136525</xdr:colOff>
      <xdr:row>32</xdr:row>
      <xdr:rowOff>28938</xdr:rowOff>
    </xdr:to>
    <xdr:sp macro="" textlink="">
      <xdr:nvSpPr>
        <xdr:cNvPr id="83" name="楕円 82">
          <a:extLst>
            <a:ext uri="{FF2B5EF4-FFF2-40B4-BE49-F238E27FC236}">
              <a16:creationId xmlns:a16="http://schemas.microsoft.com/office/drawing/2014/main" id="{7C994505-7E03-4E0A-B519-D117B97941F4}"/>
            </a:ext>
          </a:extLst>
        </xdr:cNvPr>
        <xdr:cNvSpPr/>
      </xdr:nvSpPr>
      <xdr:spPr>
        <a:xfrm>
          <a:off x="47117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121665</xdr:rowOff>
    </xdr:from>
    <xdr:ext cx="405111" cy="259045"/>
    <xdr:sp macro="" textlink="">
      <xdr:nvSpPr>
        <xdr:cNvPr id="84" name="有形固定資産減価償却率該当値テキスト">
          <a:extLst>
            <a:ext uri="{FF2B5EF4-FFF2-40B4-BE49-F238E27FC236}">
              <a16:creationId xmlns:a16="http://schemas.microsoft.com/office/drawing/2014/main" id="{14C90D50-8056-4B1D-9186-3D72A0AAD702}"/>
            </a:ext>
          </a:extLst>
        </xdr:cNvPr>
        <xdr:cNvSpPr txBox="1"/>
      </xdr:nvSpPr>
      <xdr:spPr>
        <a:xfrm>
          <a:off x="4813300" y="60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85" name="楕円 84">
          <a:extLst>
            <a:ext uri="{FF2B5EF4-FFF2-40B4-BE49-F238E27FC236}">
              <a16:creationId xmlns:a16="http://schemas.microsoft.com/office/drawing/2014/main" id="{941BE75D-F675-42FA-B04D-C74C67A2AB8B}"/>
            </a:ext>
          </a:extLst>
        </xdr:cNvPr>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149588</xdr:rowOff>
    </xdr:to>
    <xdr:cxnSp macro="">
      <xdr:nvCxnSpPr>
        <xdr:cNvPr id="86" name="直線コネクタ 85">
          <a:extLst>
            <a:ext uri="{FF2B5EF4-FFF2-40B4-BE49-F238E27FC236}">
              <a16:creationId xmlns:a16="http://schemas.microsoft.com/office/drawing/2014/main" id="{D1F3E748-FD0C-494A-B6C7-C83A240CDA76}"/>
            </a:ext>
          </a:extLst>
        </xdr:cNvPr>
        <xdr:cNvCxnSpPr/>
      </xdr:nvCxnSpPr>
      <xdr:spPr>
        <a:xfrm>
          <a:off x="4051300" y="618979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7" name="楕円 86">
          <a:extLst>
            <a:ext uri="{FF2B5EF4-FFF2-40B4-BE49-F238E27FC236}">
              <a16:creationId xmlns:a16="http://schemas.microsoft.com/office/drawing/2014/main" id="{FC761669-6B52-4FEC-8DF7-DB5EFAD0415B}"/>
            </a:ext>
          </a:extLst>
        </xdr:cNvPr>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103324</xdr:rowOff>
    </xdr:to>
    <xdr:cxnSp macro="">
      <xdr:nvCxnSpPr>
        <xdr:cNvPr id="88" name="直線コネクタ 87">
          <a:extLst>
            <a:ext uri="{FF2B5EF4-FFF2-40B4-BE49-F238E27FC236}">
              <a16:creationId xmlns:a16="http://schemas.microsoft.com/office/drawing/2014/main" id="{9450B020-64CC-4003-93A8-2A628938E663}"/>
            </a:ext>
          </a:extLst>
        </xdr:cNvPr>
        <xdr:cNvCxnSpPr/>
      </xdr:nvCxnSpPr>
      <xdr:spPr>
        <a:xfrm>
          <a:off x="3289300" y="613428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119108</xdr:rowOff>
    </xdr:from>
    <xdr:to>
      <xdr:col>11</xdr:col>
      <xdr:colOff>187325</xdr:colOff>
      <xdr:row>31</xdr:row>
      <xdr:rowOff>49258</xdr:rowOff>
    </xdr:to>
    <xdr:sp macro="" textlink="">
      <xdr:nvSpPr>
        <xdr:cNvPr id="89" name="楕円 88">
          <a:extLst>
            <a:ext uri="{FF2B5EF4-FFF2-40B4-BE49-F238E27FC236}">
              <a16:creationId xmlns:a16="http://schemas.microsoft.com/office/drawing/2014/main" id="{3241110B-71E5-4498-80EB-37D68EB6F23F}"/>
            </a:ext>
          </a:extLst>
        </xdr:cNvPr>
        <xdr:cNvSpPr/>
      </xdr:nvSpPr>
      <xdr:spPr>
        <a:xfrm>
          <a:off x="2476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169908</xdr:rowOff>
    </xdr:from>
    <xdr:to>
      <xdr:col>15</xdr:col>
      <xdr:colOff>136525</xdr:colOff>
      <xdr:row>31</xdr:row>
      <xdr:rowOff>47806</xdr:rowOff>
    </xdr:to>
    <xdr:cxnSp macro="">
      <xdr:nvCxnSpPr>
        <xdr:cNvPr id="90" name="直線コネクタ 89">
          <a:extLst>
            <a:ext uri="{FF2B5EF4-FFF2-40B4-BE49-F238E27FC236}">
              <a16:creationId xmlns:a16="http://schemas.microsoft.com/office/drawing/2014/main" id="{80B4C1AD-FBEB-4FD2-BEE1-B10A00C608F0}"/>
            </a:ext>
          </a:extLst>
        </xdr:cNvPr>
        <xdr:cNvCxnSpPr/>
      </xdr:nvCxnSpPr>
      <xdr:spPr>
        <a:xfrm>
          <a:off x="2527300" y="608493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11158</xdr:rowOff>
    </xdr:from>
    <xdr:to>
      <xdr:col>7</xdr:col>
      <xdr:colOff>187325</xdr:colOff>
      <xdr:row>30</xdr:row>
      <xdr:rowOff>112758</xdr:rowOff>
    </xdr:to>
    <xdr:sp macro="" textlink="">
      <xdr:nvSpPr>
        <xdr:cNvPr id="91" name="楕円 90">
          <a:extLst>
            <a:ext uri="{FF2B5EF4-FFF2-40B4-BE49-F238E27FC236}">
              <a16:creationId xmlns:a16="http://schemas.microsoft.com/office/drawing/2014/main" id="{E43E5E22-852C-42D9-9431-4FA7099B6F33}"/>
            </a:ext>
          </a:extLst>
        </xdr:cNvPr>
        <xdr:cNvSpPr/>
      </xdr:nvSpPr>
      <xdr:spPr>
        <a:xfrm>
          <a:off x="1714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61958</xdr:rowOff>
    </xdr:from>
    <xdr:to>
      <xdr:col>11</xdr:col>
      <xdr:colOff>136525</xdr:colOff>
      <xdr:row>30</xdr:row>
      <xdr:rowOff>169908</xdr:rowOff>
    </xdr:to>
    <xdr:cxnSp macro="">
      <xdr:nvCxnSpPr>
        <xdr:cNvPr id="92" name="直線コネクタ 91">
          <a:extLst>
            <a:ext uri="{FF2B5EF4-FFF2-40B4-BE49-F238E27FC236}">
              <a16:creationId xmlns:a16="http://schemas.microsoft.com/office/drawing/2014/main" id="{B70B49BC-DE39-4F33-A316-27B967C2B88B}"/>
            </a:ext>
          </a:extLst>
        </xdr:cNvPr>
        <xdr:cNvCxnSpPr/>
      </xdr:nvCxnSpPr>
      <xdr:spPr>
        <a:xfrm>
          <a:off x="1765300" y="597698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a16="http://schemas.microsoft.com/office/drawing/2014/main" id="{B2FDCFC7-7101-4C35-9825-67A41B07760D}"/>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a16="http://schemas.microsoft.com/office/drawing/2014/main" id="{CD1C2F2A-A413-4CD7-8D6C-4B0108D05A48}"/>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id="{C0F7F19D-3207-4F79-8FE4-F12AF2028CB6}"/>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a:extLst>
            <a:ext uri="{FF2B5EF4-FFF2-40B4-BE49-F238E27FC236}">
              <a16:creationId xmlns:a16="http://schemas.microsoft.com/office/drawing/2014/main" id="{F0CAD520-E98A-41A2-B2EA-F964F2032502}"/>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170651</xdr:rowOff>
    </xdr:from>
    <xdr:ext cx="405111" cy="259045"/>
    <xdr:sp macro="" textlink="">
      <xdr:nvSpPr>
        <xdr:cNvPr id="97" name="n_1mainValue有形固定資産減価償却率">
          <a:extLst>
            <a:ext uri="{FF2B5EF4-FFF2-40B4-BE49-F238E27FC236}">
              <a16:creationId xmlns:a16="http://schemas.microsoft.com/office/drawing/2014/main" id="{435120C1-E080-4443-8B41-A681AF1DACDA}"/>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98" name="n_2mainValue有形固定資産減価償却率">
          <a:extLst>
            <a:ext uri="{FF2B5EF4-FFF2-40B4-BE49-F238E27FC236}">
              <a16:creationId xmlns:a16="http://schemas.microsoft.com/office/drawing/2014/main" id="{8AB61AD2-E00F-4645-8C6D-6FB3B623FA20}"/>
            </a:ext>
          </a:extLst>
        </xdr:cNvPr>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65785</xdr:rowOff>
    </xdr:from>
    <xdr:ext cx="405111" cy="259045"/>
    <xdr:sp macro="" textlink="">
      <xdr:nvSpPr>
        <xdr:cNvPr id="99" name="n_3mainValue有形固定資産減価償却率">
          <a:extLst>
            <a:ext uri="{FF2B5EF4-FFF2-40B4-BE49-F238E27FC236}">
              <a16:creationId xmlns:a16="http://schemas.microsoft.com/office/drawing/2014/main" id="{373B4253-968D-4C6C-A42F-66B3723319C4}"/>
            </a:ext>
          </a:extLst>
        </xdr:cNvPr>
        <xdr:cNvSpPr txBox="1"/>
      </xdr:nvSpPr>
      <xdr:spPr>
        <a:xfrm>
          <a:off x="23247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129285</xdr:rowOff>
    </xdr:from>
    <xdr:ext cx="405111" cy="259045"/>
    <xdr:sp macro="" textlink="">
      <xdr:nvSpPr>
        <xdr:cNvPr id="100" name="n_4mainValue有形固定資産減価償却率">
          <a:extLst>
            <a:ext uri="{FF2B5EF4-FFF2-40B4-BE49-F238E27FC236}">
              <a16:creationId xmlns:a16="http://schemas.microsoft.com/office/drawing/2014/main" id="{945679B5-19C7-4F90-B199-BDEA3A0D2D68}"/>
            </a:ext>
          </a:extLst>
        </xdr:cNvPr>
        <xdr:cNvSpPr txBox="1"/>
      </xdr:nvSpPr>
      <xdr:spPr>
        <a:xfrm>
          <a:off x="1562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A2BDF4D-3C8E-4459-B25D-8053F14E24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BF44842D-D7DB-4747-8ACA-B4FBD260C49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449FF14-7F34-4BAB-9F44-ACC782747E8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5903B7F-5B1D-4A77-BB0A-3E4E60151E7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87E967F-1C07-4450-B214-D4B7CC3A24B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C1592BF-605D-454B-84CA-1E2AF96212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48CC0AF-D6FC-476B-9062-2C6A69B2EF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B2DFD5C-ACCD-4B0F-82DA-59264C4F091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6375C67-C8B7-4656-9D3E-336C711F7D4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050CD19-E92F-4F21-BFCC-6E7EF73F85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21F2C7B-A418-4AB1-AB36-42897C2D31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A7D199D-01B2-485A-91D1-1998CF87E74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9662BA3-35EF-4E87-A382-E260C161A76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債務償還比率は、経年的に減少傾向にあるが、依然と類似団体よりも高い水準を推移している。しかし、令和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年度では顕著に下がっており、今後も計画的に起債の発行を行うとともに、償還も繰り上げ償還等も考慮しながら計画的に行う。</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CB5513D-0FB2-458F-938A-234D176357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D4540FE-0D7C-4584-8DF3-4B7DAD4EBA9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36AA17E-1E86-4111-A06F-0E729B1F3D0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B2EE4EC8-03DF-43BC-B6AF-28813BCB2E9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EA99E751-F5B7-49B0-B80E-15682F0F56C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5C3DF533-6CD8-4252-8FBB-BDFDEAAA403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51842060-9132-4141-B380-B2CA67E08C8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CBA161FB-0D5B-4E47-BA7A-03292D7EEC8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D9F4DBE-DBF9-41B2-AF4C-D82B0BABC84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DA01A806-EA04-42D5-9C9D-513BED1313F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39974B19-152C-4749-98C5-E135537DD98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3CF01745-ACA3-457A-90E1-8728DCDA820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95BD35EC-DD90-44D2-8981-0BB4B4F2604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9F53F40C-BB6B-4EB6-8516-6CD42E6F489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DB04530C-DFFF-4178-A1CB-544D76539F5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9329F46-6D1D-41F2-AC09-F728E8DC87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997837C-39B5-44E6-A0FE-10B5E97A972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0CAAAE09-1A9A-4C65-AF42-E7F43BA79F1A}"/>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4DD4F7A6-5248-4FA8-A7C1-78CC38C43CD4}"/>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9327AC8E-4438-4FEA-A137-7B9EC4D235F1}"/>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BC0D1C6C-EDF5-4F8E-BFE4-41CD004135A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15BB152F-52DF-42DB-A617-ED6854D0965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6B1C6BB6-2714-4849-B3D0-9CAEC29D62C6}"/>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9A4AF316-43AD-46C2-877C-8EE53829631E}"/>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103D38A2-9F73-4124-A18F-CE789D89695F}"/>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D0997A07-297C-46ED-8D4F-C66DA695507F}"/>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AD5D19A8-CC4C-4065-B252-7B850A602033}"/>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804B809E-1CF0-4C4A-A941-10FDA31A608F}"/>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2120B56-D2A9-4E9F-B8F3-0748F354AEF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23DAD41-19EF-4397-A5A4-AA592E40207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90B479A-0A4F-46EC-9FB8-7153050C799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0A2D28A-1386-4FCF-ABED-37F12021B87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415BFC5-33DC-4121-8C3A-DCCBBE846F8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140698</xdr:rowOff>
    </xdr:from>
    <xdr:to>
      <xdr:col>76</xdr:col>
      <xdr:colOff>73025</xdr:colOff>
      <xdr:row>31</xdr:row>
      <xdr:rowOff>70848</xdr:rowOff>
    </xdr:to>
    <xdr:sp macro="" textlink="">
      <xdr:nvSpPr>
        <xdr:cNvPr id="147" name="楕円 146">
          <a:extLst>
            <a:ext uri="{FF2B5EF4-FFF2-40B4-BE49-F238E27FC236}">
              <a16:creationId xmlns:a16="http://schemas.microsoft.com/office/drawing/2014/main" id="{47A0B236-BEAE-4873-8AA5-F7CEE14FA49A}"/>
            </a:ext>
          </a:extLst>
        </xdr:cNvPr>
        <xdr:cNvSpPr/>
      </xdr:nvSpPr>
      <xdr:spPr>
        <a:xfrm>
          <a:off x="14744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119125</xdr:rowOff>
    </xdr:from>
    <xdr:ext cx="469744" cy="259045"/>
    <xdr:sp macro="" textlink="">
      <xdr:nvSpPr>
        <xdr:cNvPr id="148" name="債務償還比率該当値テキスト">
          <a:extLst>
            <a:ext uri="{FF2B5EF4-FFF2-40B4-BE49-F238E27FC236}">
              <a16:creationId xmlns:a16="http://schemas.microsoft.com/office/drawing/2014/main" id="{408DC50C-84E5-4042-94FB-F4EAE7EECD23}"/>
            </a:ext>
          </a:extLst>
        </xdr:cNvPr>
        <xdr:cNvSpPr txBox="1"/>
      </xdr:nvSpPr>
      <xdr:spPr>
        <a:xfrm>
          <a:off x="14846300" y="603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135527</xdr:rowOff>
    </xdr:from>
    <xdr:to>
      <xdr:col>72</xdr:col>
      <xdr:colOff>123825</xdr:colOff>
      <xdr:row>33</xdr:row>
      <xdr:rowOff>65677</xdr:rowOff>
    </xdr:to>
    <xdr:sp macro="" textlink="">
      <xdr:nvSpPr>
        <xdr:cNvPr id="149" name="楕円 148">
          <a:extLst>
            <a:ext uri="{FF2B5EF4-FFF2-40B4-BE49-F238E27FC236}">
              <a16:creationId xmlns:a16="http://schemas.microsoft.com/office/drawing/2014/main" id="{C89A727F-E300-4404-84EE-A89F005C7FF7}"/>
            </a:ext>
          </a:extLst>
        </xdr:cNvPr>
        <xdr:cNvSpPr/>
      </xdr:nvSpPr>
      <xdr:spPr>
        <a:xfrm>
          <a:off x="14033500" y="63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20048</xdr:rowOff>
    </xdr:from>
    <xdr:to>
      <xdr:col>76</xdr:col>
      <xdr:colOff>22225</xdr:colOff>
      <xdr:row>33</xdr:row>
      <xdr:rowOff>14877</xdr:rowOff>
    </xdr:to>
    <xdr:cxnSp macro="">
      <xdr:nvCxnSpPr>
        <xdr:cNvPr id="150" name="直線コネクタ 149">
          <a:extLst>
            <a:ext uri="{FF2B5EF4-FFF2-40B4-BE49-F238E27FC236}">
              <a16:creationId xmlns:a16="http://schemas.microsoft.com/office/drawing/2014/main" id="{78C9B82B-297B-4213-9CF5-9F15C13D6319}"/>
            </a:ext>
          </a:extLst>
        </xdr:cNvPr>
        <xdr:cNvCxnSpPr/>
      </xdr:nvCxnSpPr>
      <xdr:spPr>
        <a:xfrm flipV="1">
          <a:off x="14084300" y="6106523"/>
          <a:ext cx="711200" cy="3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44731</xdr:rowOff>
    </xdr:from>
    <xdr:to>
      <xdr:col>68</xdr:col>
      <xdr:colOff>123825</xdr:colOff>
      <xdr:row>33</xdr:row>
      <xdr:rowOff>146331</xdr:rowOff>
    </xdr:to>
    <xdr:sp macro="" textlink="">
      <xdr:nvSpPr>
        <xdr:cNvPr id="151" name="楕円 150">
          <a:extLst>
            <a:ext uri="{FF2B5EF4-FFF2-40B4-BE49-F238E27FC236}">
              <a16:creationId xmlns:a16="http://schemas.microsoft.com/office/drawing/2014/main" id="{DF70E22C-B44F-4DD4-AB63-854E5E7CC9CF}"/>
            </a:ext>
          </a:extLst>
        </xdr:cNvPr>
        <xdr:cNvSpPr/>
      </xdr:nvSpPr>
      <xdr:spPr>
        <a:xfrm>
          <a:off x="13271500" y="64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14877</xdr:rowOff>
    </xdr:from>
    <xdr:to>
      <xdr:col>72</xdr:col>
      <xdr:colOff>73025</xdr:colOff>
      <xdr:row>33</xdr:row>
      <xdr:rowOff>95531</xdr:rowOff>
    </xdr:to>
    <xdr:cxnSp macro="">
      <xdr:nvCxnSpPr>
        <xdr:cNvPr id="152" name="直線コネクタ 151">
          <a:extLst>
            <a:ext uri="{FF2B5EF4-FFF2-40B4-BE49-F238E27FC236}">
              <a16:creationId xmlns:a16="http://schemas.microsoft.com/office/drawing/2014/main" id="{AF9265A3-A8F5-40E6-9EA7-F0C59B1F8D5D}"/>
            </a:ext>
          </a:extLst>
        </xdr:cNvPr>
        <xdr:cNvCxnSpPr/>
      </xdr:nvCxnSpPr>
      <xdr:spPr>
        <a:xfrm flipV="1">
          <a:off x="13322300" y="6444252"/>
          <a:ext cx="762000" cy="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70948</xdr:rowOff>
    </xdr:from>
    <xdr:to>
      <xdr:col>64</xdr:col>
      <xdr:colOff>123825</xdr:colOff>
      <xdr:row>34</xdr:row>
      <xdr:rowOff>1098</xdr:rowOff>
    </xdr:to>
    <xdr:sp macro="" textlink="">
      <xdr:nvSpPr>
        <xdr:cNvPr id="153" name="楕円 152">
          <a:extLst>
            <a:ext uri="{FF2B5EF4-FFF2-40B4-BE49-F238E27FC236}">
              <a16:creationId xmlns:a16="http://schemas.microsoft.com/office/drawing/2014/main" id="{C86E5DDA-9D6F-43A7-B63E-18BF801F9984}"/>
            </a:ext>
          </a:extLst>
        </xdr:cNvPr>
        <xdr:cNvSpPr/>
      </xdr:nvSpPr>
      <xdr:spPr>
        <a:xfrm>
          <a:off x="12509500" y="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95531</xdr:rowOff>
    </xdr:from>
    <xdr:to>
      <xdr:col>68</xdr:col>
      <xdr:colOff>73025</xdr:colOff>
      <xdr:row>33</xdr:row>
      <xdr:rowOff>121748</xdr:rowOff>
    </xdr:to>
    <xdr:cxnSp macro="">
      <xdr:nvCxnSpPr>
        <xdr:cNvPr id="154" name="直線コネクタ 153">
          <a:extLst>
            <a:ext uri="{FF2B5EF4-FFF2-40B4-BE49-F238E27FC236}">
              <a16:creationId xmlns:a16="http://schemas.microsoft.com/office/drawing/2014/main" id="{39A52D6E-8F10-443F-A866-5817E226BE32}"/>
            </a:ext>
          </a:extLst>
        </xdr:cNvPr>
        <xdr:cNvCxnSpPr/>
      </xdr:nvCxnSpPr>
      <xdr:spPr>
        <a:xfrm flipV="1">
          <a:off x="12560300" y="6524906"/>
          <a:ext cx="7620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85444</xdr:rowOff>
    </xdr:from>
    <xdr:to>
      <xdr:col>60</xdr:col>
      <xdr:colOff>123825</xdr:colOff>
      <xdr:row>34</xdr:row>
      <xdr:rowOff>15594</xdr:rowOff>
    </xdr:to>
    <xdr:sp macro="" textlink="">
      <xdr:nvSpPr>
        <xdr:cNvPr id="155" name="楕円 154">
          <a:extLst>
            <a:ext uri="{FF2B5EF4-FFF2-40B4-BE49-F238E27FC236}">
              <a16:creationId xmlns:a16="http://schemas.microsoft.com/office/drawing/2014/main" id="{90CC3A45-3C82-4ECA-B4E6-1ED099921AA7}"/>
            </a:ext>
          </a:extLst>
        </xdr:cNvPr>
        <xdr:cNvSpPr/>
      </xdr:nvSpPr>
      <xdr:spPr>
        <a:xfrm>
          <a:off x="11747500" y="65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121748</xdr:rowOff>
    </xdr:from>
    <xdr:to>
      <xdr:col>64</xdr:col>
      <xdr:colOff>73025</xdr:colOff>
      <xdr:row>33</xdr:row>
      <xdr:rowOff>136244</xdr:rowOff>
    </xdr:to>
    <xdr:cxnSp macro="">
      <xdr:nvCxnSpPr>
        <xdr:cNvPr id="156" name="直線コネクタ 155">
          <a:extLst>
            <a:ext uri="{FF2B5EF4-FFF2-40B4-BE49-F238E27FC236}">
              <a16:creationId xmlns:a16="http://schemas.microsoft.com/office/drawing/2014/main" id="{3CA0B753-8A59-4015-A7D4-7063A768E81E}"/>
            </a:ext>
          </a:extLst>
        </xdr:cNvPr>
        <xdr:cNvCxnSpPr/>
      </xdr:nvCxnSpPr>
      <xdr:spPr>
        <a:xfrm flipV="1">
          <a:off x="11798300" y="6551123"/>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BA46421B-98BA-4F90-BBAE-BF95F2DB8AD6}"/>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0CE80670-F391-4F03-92C4-0B9285A9DEE5}"/>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9882500D-F745-4DF9-A88E-9F5CF4BC8400}"/>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1A5B0892-B62B-40AA-9DE6-E9E4CFE08A9D}"/>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56804</xdr:rowOff>
    </xdr:from>
    <xdr:ext cx="469744" cy="259045"/>
    <xdr:sp macro="" textlink="">
      <xdr:nvSpPr>
        <xdr:cNvPr id="161" name="n_1mainValue債務償還比率">
          <a:extLst>
            <a:ext uri="{FF2B5EF4-FFF2-40B4-BE49-F238E27FC236}">
              <a16:creationId xmlns:a16="http://schemas.microsoft.com/office/drawing/2014/main" id="{5B1D71DD-A916-442B-A2E0-B55AC916BAB3}"/>
            </a:ext>
          </a:extLst>
        </xdr:cNvPr>
        <xdr:cNvSpPr txBox="1"/>
      </xdr:nvSpPr>
      <xdr:spPr>
        <a:xfrm>
          <a:off x="13836727" y="64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137458</xdr:rowOff>
    </xdr:from>
    <xdr:ext cx="469744" cy="259045"/>
    <xdr:sp macro="" textlink="">
      <xdr:nvSpPr>
        <xdr:cNvPr id="162" name="n_2mainValue債務償還比率">
          <a:extLst>
            <a:ext uri="{FF2B5EF4-FFF2-40B4-BE49-F238E27FC236}">
              <a16:creationId xmlns:a16="http://schemas.microsoft.com/office/drawing/2014/main" id="{06BFF7D5-F969-4452-A56D-A489C0FD856A}"/>
            </a:ext>
          </a:extLst>
        </xdr:cNvPr>
        <xdr:cNvSpPr txBox="1"/>
      </xdr:nvSpPr>
      <xdr:spPr>
        <a:xfrm>
          <a:off x="13087427" y="65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163675</xdr:rowOff>
    </xdr:from>
    <xdr:ext cx="469744" cy="259045"/>
    <xdr:sp macro="" textlink="">
      <xdr:nvSpPr>
        <xdr:cNvPr id="163" name="n_3mainValue債務償還比率">
          <a:extLst>
            <a:ext uri="{FF2B5EF4-FFF2-40B4-BE49-F238E27FC236}">
              <a16:creationId xmlns:a16="http://schemas.microsoft.com/office/drawing/2014/main" id="{FEC254F9-061E-42F0-9380-BF02DB7054E9}"/>
            </a:ext>
          </a:extLst>
        </xdr:cNvPr>
        <xdr:cNvSpPr txBox="1"/>
      </xdr:nvSpPr>
      <xdr:spPr>
        <a:xfrm>
          <a:off x="12325427" y="659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6721</xdr:rowOff>
    </xdr:from>
    <xdr:ext cx="469744" cy="259045"/>
    <xdr:sp macro="" textlink="">
      <xdr:nvSpPr>
        <xdr:cNvPr id="164" name="n_4mainValue債務償還比率">
          <a:extLst>
            <a:ext uri="{FF2B5EF4-FFF2-40B4-BE49-F238E27FC236}">
              <a16:creationId xmlns:a16="http://schemas.microsoft.com/office/drawing/2014/main" id="{15771800-D3A4-4C42-846D-686DB7458C3B}"/>
            </a:ext>
          </a:extLst>
        </xdr:cNvPr>
        <xdr:cNvSpPr txBox="1"/>
      </xdr:nvSpPr>
      <xdr:spPr>
        <a:xfrm>
          <a:off x="11563427" y="66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B13326A4-6DD7-4E3D-8810-7B8FA7FD52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38BBCF0-B843-4CCA-B99D-58F26402FF7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3FD9F36-960C-4E52-9542-976F89E5C07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B9F1E0B3-55AA-43D7-9FD8-03181DFD5E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6867203-D6B9-44F2-AB7A-A956D6FF8FB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5443D61-06AD-4344-97DC-D72466D49F8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4E4ABA-EE98-4CFE-A380-7F7B03E94A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46E2FA-754E-4E96-86D1-757133A93A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BB894D-2B17-450C-9CC6-04E31DB713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ED59B6-7348-4B3F-B9CC-1E3B9D4D15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DF72A9-307C-41D4-8545-5892A36E5D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88FBC2-B1CB-4A46-AA91-F872F3F9B1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A52819-A6D0-48D9-A8AE-AA69E53DFC6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564D30-41D1-49A5-827C-559A61EF4A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01A167-5C51-42E7-82E7-E289F04C03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55AFF1-FAA7-4589-A39C-C45E669EC7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
5,243
111.95
5,723,067
5,585,724
85,797
3,059,265
6,176,214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06E72A-58FE-421D-997E-FF4D5100F1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469321-01D6-4613-A691-2B4970D94C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89FDAB-408A-4C35-BE28-1B90C22CDA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2E89D2-2A10-4986-ABFE-FD13493C5F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390791-DE2E-4229-80DF-6F09DB31BF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B4A538-6D16-47DD-996E-5EFE33FDCDB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122108-E74F-487F-8EB7-162EB3B6F8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BD117C-C99F-4491-AC64-EF30DC9BF2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316892-A4DF-413D-84D2-C6565E875E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F2CE8DF-07C9-4545-8C09-6B97CCA59C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1F6FE3-8F34-4830-AD71-F3983ABC23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BE92C5-0EF7-4272-8951-78B9797C3F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3E8259-371E-4ED2-A9E3-2A7812BA4A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C4F69F-4C51-4622-A753-EB0FA82805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377D1E-EB12-43E2-AAAA-3BB16811B3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57E004-AB0B-42A4-87D3-D66D8FD925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4F55E4-5384-43EA-BD2C-DFA33289A7D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010429-8CA9-4EBE-B4DE-093C155EB2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799A53-5C2A-49DB-B289-9A3D59A09A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E2F82E-7C9F-4BDF-9765-DB80308ADC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F3F4C0-75FC-400E-9CB9-D3EC81A0EBA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4CFE94-54B8-4868-BA9B-91E9CAFDD8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30B308-854A-4EB8-B034-E4307D0C0C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343C2D-4CC6-4242-9C6E-3B87BF0F8B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88D7E0-6CAA-408E-8C37-5AC53FDF80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9AEDEB-42A6-4E69-944D-8AE86C4154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BBE7CE-75F8-4CB5-94AF-693E544E30C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25B41E-5B03-41F5-9446-F69E2DD140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D33087C-B06A-4717-889E-EE1BA057DC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9654FD3-86E0-4DB3-9ADE-D9EC8C6AD3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8D75DF-A010-43AF-B03B-1125042D65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53DC4D-F99A-46B5-AF55-BB8394FD65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33109B3-BE9B-4BF7-9897-B12AA520071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70FB273-7F5F-4E95-9292-B941A685C3C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D1603F9-6E62-49FC-A875-51DD0757B24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1D29B11-9234-436D-A2B0-0193F797211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759AD5F-7D49-4E6D-AF6E-16AB8033EE4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49E2733-BEF4-407B-A89B-B6AC7429820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7B17E20-A3AB-4715-B18B-0AE0F052693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54A4AC7-F3BA-48AC-A198-A103C3FDA6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1E84618-4919-4A6B-BF7A-7730D263D1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FF5021D-9073-494D-8A7A-BDB5A3089C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9002229-FD2F-4658-8DE9-2AE833BEF2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97A8926-1BE9-40D7-90CA-554E2F71E72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96C5A41-0140-49ED-B01E-C932033ABC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9C56FD20-064C-4A7A-8A4B-4DE5CBEA644D}"/>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2604A612-8B45-4DE4-BF13-3BAD2B0D059A}"/>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CB58A6D6-84AC-44AC-A6D3-96097B1F9F56}"/>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0626875-B6CA-44CD-8FBE-9D2BD24EB836}"/>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A911D63F-9B67-469B-BA3E-ED900ABBA2E1}"/>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6D84EEA6-1741-47C6-9006-A4257975254F}"/>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4F58DA0F-47CA-447F-8C13-2AF8A3CF8E5A}"/>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DEE799A2-355C-4176-92B7-4BB62722585C}"/>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3A9E1FDB-9A1F-49DA-9047-A88548CC9278}"/>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1953FA8E-8B23-4583-9C3C-CE27E206E0F5}"/>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E6B84829-2FF0-4724-BCA0-311FF2CEE1EA}"/>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493271E-FD9A-4AC9-86E4-BDC62A5A26A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3A41A6-D4AA-48DA-B2FD-3D585007D56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683CB1-7CE2-43DC-B23B-E451E591E9C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9A81417-E64D-448F-8C7D-4A9CC5BB3E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2820E2-CF4F-4F2A-B15B-BB6EB05CDA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a:extLst>
            <a:ext uri="{FF2B5EF4-FFF2-40B4-BE49-F238E27FC236}">
              <a16:creationId xmlns:a16="http://schemas.microsoft.com/office/drawing/2014/main" id="{E7209528-19B6-42F2-81F8-5944F5344AA9}"/>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35AFAA78-4795-4932-96F4-446288B4B7A0}"/>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a:extLst>
            <a:ext uri="{FF2B5EF4-FFF2-40B4-BE49-F238E27FC236}">
              <a16:creationId xmlns:a16="http://schemas.microsoft.com/office/drawing/2014/main" id="{2F487ECD-84A9-4647-BB1F-D98177547767}"/>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125730</xdr:rowOff>
    </xdr:to>
    <xdr:cxnSp macro="">
      <xdr:nvCxnSpPr>
        <xdr:cNvPr id="76" name="直線コネクタ 75">
          <a:extLst>
            <a:ext uri="{FF2B5EF4-FFF2-40B4-BE49-F238E27FC236}">
              <a16:creationId xmlns:a16="http://schemas.microsoft.com/office/drawing/2014/main" id="{2A0B4076-3139-4B6A-B8F8-34BDF70A4096}"/>
            </a:ext>
          </a:extLst>
        </xdr:cNvPr>
        <xdr:cNvCxnSpPr/>
      </xdr:nvCxnSpPr>
      <xdr:spPr>
        <a:xfrm>
          <a:off x="3797300" y="6431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2F96F7DB-AA40-43AC-AE52-2ABCA2442889}"/>
            </a:ext>
          </a:extLst>
        </xdr:cNvPr>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87630</xdr:rowOff>
    </xdr:to>
    <xdr:cxnSp macro="">
      <xdr:nvCxnSpPr>
        <xdr:cNvPr id="78" name="直線コネクタ 77">
          <a:extLst>
            <a:ext uri="{FF2B5EF4-FFF2-40B4-BE49-F238E27FC236}">
              <a16:creationId xmlns:a16="http://schemas.microsoft.com/office/drawing/2014/main" id="{F58A40C0-19C4-4400-9FC3-6FF70BC1225B}"/>
            </a:ext>
          </a:extLst>
        </xdr:cNvPr>
        <xdr:cNvCxnSpPr/>
      </xdr:nvCxnSpPr>
      <xdr:spPr>
        <a:xfrm>
          <a:off x="2908300" y="63950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137795</xdr:rowOff>
    </xdr:from>
    <xdr:to>
      <xdr:col>10</xdr:col>
      <xdr:colOff>165100</xdr:colOff>
      <xdr:row>37</xdr:row>
      <xdr:rowOff>67945</xdr:rowOff>
    </xdr:to>
    <xdr:sp macro="" textlink="">
      <xdr:nvSpPr>
        <xdr:cNvPr id="79" name="楕円 78">
          <a:extLst>
            <a:ext uri="{FF2B5EF4-FFF2-40B4-BE49-F238E27FC236}">
              <a16:creationId xmlns:a16="http://schemas.microsoft.com/office/drawing/2014/main" id="{B28664DB-2390-48A4-A214-4F8F67BF8CF0}"/>
            </a:ext>
          </a:extLst>
        </xdr:cNvPr>
        <xdr:cNvSpPr/>
      </xdr:nvSpPr>
      <xdr:spPr>
        <a:xfrm>
          <a:off x="1968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17145</xdr:rowOff>
    </xdr:from>
    <xdr:to>
      <xdr:col>15</xdr:col>
      <xdr:colOff>50800</xdr:colOff>
      <xdr:row>37</xdr:row>
      <xdr:rowOff>51435</xdr:rowOff>
    </xdr:to>
    <xdr:cxnSp macro="">
      <xdr:nvCxnSpPr>
        <xdr:cNvPr id="80" name="直線コネクタ 79">
          <a:extLst>
            <a:ext uri="{FF2B5EF4-FFF2-40B4-BE49-F238E27FC236}">
              <a16:creationId xmlns:a16="http://schemas.microsoft.com/office/drawing/2014/main" id="{F7573013-395F-4DEC-80B7-B8A7BDEDDC6F}"/>
            </a:ext>
          </a:extLst>
        </xdr:cNvPr>
        <xdr:cNvCxnSpPr/>
      </xdr:nvCxnSpPr>
      <xdr:spPr>
        <a:xfrm>
          <a:off x="2019300" y="63607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99695</xdr:rowOff>
    </xdr:from>
    <xdr:to>
      <xdr:col>6</xdr:col>
      <xdr:colOff>38100</xdr:colOff>
      <xdr:row>37</xdr:row>
      <xdr:rowOff>29845</xdr:rowOff>
    </xdr:to>
    <xdr:sp macro="" textlink="">
      <xdr:nvSpPr>
        <xdr:cNvPr id="81" name="楕円 80">
          <a:extLst>
            <a:ext uri="{FF2B5EF4-FFF2-40B4-BE49-F238E27FC236}">
              <a16:creationId xmlns:a16="http://schemas.microsoft.com/office/drawing/2014/main" id="{50029F59-A4C0-43CD-8A7D-84CD2FBBFB73}"/>
            </a:ext>
          </a:extLst>
        </xdr:cNvPr>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150495</xdr:rowOff>
    </xdr:from>
    <xdr:to>
      <xdr:col>10</xdr:col>
      <xdr:colOff>114300</xdr:colOff>
      <xdr:row>37</xdr:row>
      <xdr:rowOff>17145</xdr:rowOff>
    </xdr:to>
    <xdr:cxnSp macro="">
      <xdr:nvCxnSpPr>
        <xdr:cNvPr id="82" name="直線コネクタ 81">
          <a:extLst>
            <a:ext uri="{FF2B5EF4-FFF2-40B4-BE49-F238E27FC236}">
              <a16:creationId xmlns:a16="http://schemas.microsoft.com/office/drawing/2014/main" id="{4EE19670-E079-45BE-ABDD-EA9180CA8A66}"/>
            </a:ext>
          </a:extLst>
        </xdr:cNvPr>
        <xdr:cNvCxnSpPr/>
      </xdr:nvCxnSpPr>
      <xdr:spPr>
        <a:xfrm>
          <a:off x="1130300" y="632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FA0E8CD6-18D2-4D55-88B8-D546807810C0}"/>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90CFB471-9CB4-45FB-BA0B-F74A1CBC4615}"/>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30C9C520-8500-4487-9354-21A30B39FA9B}"/>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959EAC69-9500-4967-8828-F0F0AB61293B}"/>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a:extLst>
            <a:ext uri="{FF2B5EF4-FFF2-40B4-BE49-F238E27FC236}">
              <a16:creationId xmlns:a16="http://schemas.microsoft.com/office/drawing/2014/main" id="{23DBCFAC-D26C-4014-BE8F-D9E1C9447340}"/>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59FB0F6E-4861-4C93-807C-D0377C596594}"/>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84472</xdr:rowOff>
    </xdr:from>
    <xdr:ext cx="405111" cy="259045"/>
    <xdr:sp macro="" textlink="">
      <xdr:nvSpPr>
        <xdr:cNvPr id="89" name="n_3mainValue【道路】&#10;有形固定資産減価償却率">
          <a:extLst>
            <a:ext uri="{FF2B5EF4-FFF2-40B4-BE49-F238E27FC236}">
              <a16:creationId xmlns:a16="http://schemas.microsoft.com/office/drawing/2014/main" id="{42AB93FF-FF74-414C-B230-CE4E564F1F9D}"/>
            </a:ext>
          </a:extLst>
        </xdr:cNvPr>
        <xdr:cNvSpPr txBox="1"/>
      </xdr:nvSpPr>
      <xdr:spPr>
        <a:xfrm>
          <a:off x="181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90" name="n_4mainValue【道路】&#10;有形固定資産減価償却率">
          <a:extLst>
            <a:ext uri="{FF2B5EF4-FFF2-40B4-BE49-F238E27FC236}">
              <a16:creationId xmlns:a16="http://schemas.microsoft.com/office/drawing/2014/main" id="{0FBFA95A-0F13-4B6E-9BB8-6B4A729C272A}"/>
            </a:ext>
          </a:extLst>
        </xdr:cNvPr>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D502D34-BB8F-4836-80C6-B4D9FADE2E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14A97AB-CEFB-4D79-983B-A64BE4CA06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9F187D5-FB5E-41DB-9D9A-7FB867A516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7BDFB58-40D4-46E6-AECF-051D3010C0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A18BA66-E6D9-40B0-A678-51A63AE919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74F3E3D-5AC6-45B8-8D61-A448A8578A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7A5531F-1BE4-485C-90FB-968EC0E151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C7BA035-E7DA-4BB0-915B-46BF775747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E1939EB-945C-44DD-9A67-0689643FF37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CAD7A3-30A1-4472-8D07-C5E06A4C3D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AC559A7-FA9F-4BF3-B169-56ED9AD864A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AB370CA-8452-4447-A227-9DAB0CC7453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510D514-7319-4E63-8FEC-79BE1EAECDE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D75053B8-C245-43FF-97D1-659DD6E9E5FE}"/>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5A0C53B-4614-4BF8-8691-959F1DE3557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32A3C980-E673-4379-9D9A-1126B1B53DB4}"/>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EA1755D-5C90-47FF-87DD-387AF894EC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C9BC0D86-88C3-4645-AA0F-1E398DB1908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1A171AD-92DC-49FB-A838-E9CB54EAE9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4F77D216-5DF8-435B-845C-8611F1A0D319}"/>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374FBD5-4A1D-4B61-BA7F-BE83F6B33C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C5D6DEB5-59F1-4219-A1A9-A1E5928F2421}"/>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2A975E3-4A84-4781-B4A6-FAF25C1D24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121072</xdr:rowOff>
    </xdr:from>
    <xdr:to>
      <xdr:col>54</xdr:col>
      <xdr:colOff>189865</xdr:colOff>
      <xdr:row>42</xdr:row>
      <xdr:rowOff>37339</xdr:rowOff>
    </xdr:to>
    <xdr:cxnSp macro="">
      <xdr:nvCxnSpPr>
        <xdr:cNvPr id="114" name="直線コネクタ 113">
          <a:extLst>
            <a:ext uri="{FF2B5EF4-FFF2-40B4-BE49-F238E27FC236}">
              <a16:creationId xmlns:a16="http://schemas.microsoft.com/office/drawing/2014/main" id="{728885EE-1FFB-4212-8B96-C39ED8061FE1}"/>
            </a:ext>
          </a:extLst>
        </xdr:cNvPr>
        <xdr:cNvCxnSpPr/>
      </xdr:nvCxnSpPr>
      <xdr:spPr>
        <a:xfrm flipV="1">
          <a:off x="10476865" y="5607472"/>
          <a:ext cx="0" cy="16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66752</xdr:rowOff>
    </xdr:from>
    <xdr:ext cx="469744" cy="259045"/>
    <xdr:sp macro="" textlink="">
      <xdr:nvSpPr>
        <xdr:cNvPr id="115" name="【道路】&#10;一人当たり延長最小値テキスト">
          <a:extLst>
            <a:ext uri="{FF2B5EF4-FFF2-40B4-BE49-F238E27FC236}">
              <a16:creationId xmlns:a16="http://schemas.microsoft.com/office/drawing/2014/main" id="{D6CFB84B-8EAA-414F-8BC0-67BF7902EFEC}"/>
            </a:ext>
          </a:extLst>
        </xdr:cNvPr>
        <xdr:cNvSpPr txBox="1"/>
      </xdr:nvSpPr>
      <xdr:spPr>
        <a:xfrm>
          <a:off x="10515600" y="72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37339</xdr:rowOff>
    </xdr:from>
    <xdr:to>
      <xdr:col>55</xdr:col>
      <xdr:colOff>88900</xdr:colOff>
      <xdr:row>42</xdr:row>
      <xdr:rowOff>37339</xdr:rowOff>
    </xdr:to>
    <xdr:cxnSp macro="">
      <xdr:nvCxnSpPr>
        <xdr:cNvPr id="116" name="直線コネクタ 115">
          <a:extLst>
            <a:ext uri="{FF2B5EF4-FFF2-40B4-BE49-F238E27FC236}">
              <a16:creationId xmlns:a16="http://schemas.microsoft.com/office/drawing/2014/main" id="{7D5F9374-6D9E-47DA-BB79-9D131C54AF52}"/>
            </a:ext>
          </a:extLst>
        </xdr:cNvPr>
        <xdr:cNvCxnSpPr/>
      </xdr:nvCxnSpPr>
      <xdr:spPr>
        <a:xfrm>
          <a:off x="10388600" y="72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67749</xdr:rowOff>
    </xdr:from>
    <xdr:ext cx="690189" cy="259045"/>
    <xdr:sp macro="" textlink="">
      <xdr:nvSpPr>
        <xdr:cNvPr id="117" name="【道路】&#10;一人当たり延長最大値テキスト">
          <a:extLst>
            <a:ext uri="{FF2B5EF4-FFF2-40B4-BE49-F238E27FC236}">
              <a16:creationId xmlns:a16="http://schemas.microsoft.com/office/drawing/2014/main" id="{A18196D4-3684-4CBA-82F2-19A96D23B1E9}"/>
            </a:ext>
          </a:extLst>
        </xdr:cNvPr>
        <xdr:cNvSpPr txBox="1"/>
      </xdr:nvSpPr>
      <xdr:spPr>
        <a:xfrm>
          <a:off x="10515600" y="53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121072</xdr:rowOff>
    </xdr:from>
    <xdr:to>
      <xdr:col>55</xdr:col>
      <xdr:colOff>88900</xdr:colOff>
      <xdr:row>32</xdr:row>
      <xdr:rowOff>121072</xdr:rowOff>
    </xdr:to>
    <xdr:cxnSp macro="">
      <xdr:nvCxnSpPr>
        <xdr:cNvPr id="118" name="直線コネクタ 117">
          <a:extLst>
            <a:ext uri="{FF2B5EF4-FFF2-40B4-BE49-F238E27FC236}">
              <a16:creationId xmlns:a16="http://schemas.microsoft.com/office/drawing/2014/main" id="{4F518B1B-0929-4CF1-A9F9-AF2B821DCDD4}"/>
            </a:ext>
          </a:extLst>
        </xdr:cNvPr>
        <xdr:cNvCxnSpPr/>
      </xdr:nvCxnSpPr>
      <xdr:spPr>
        <a:xfrm>
          <a:off x="10388600" y="5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155652</xdr:rowOff>
    </xdr:from>
    <xdr:ext cx="599010" cy="259045"/>
    <xdr:sp macro="" textlink="">
      <xdr:nvSpPr>
        <xdr:cNvPr id="119" name="【道路】&#10;一人当たり延長平均値テキスト">
          <a:extLst>
            <a:ext uri="{FF2B5EF4-FFF2-40B4-BE49-F238E27FC236}">
              <a16:creationId xmlns:a16="http://schemas.microsoft.com/office/drawing/2014/main" id="{1447E450-2514-4B34-8534-CF00CB6454C9}"/>
            </a:ext>
          </a:extLst>
        </xdr:cNvPr>
        <xdr:cNvSpPr txBox="1"/>
      </xdr:nvSpPr>
      <xdr:spPr>
        <a:xfrm>
          <a:off x="10515600" y="701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132775</xdr:rowOff>
    </xdr:from>
    <xdr:to>
      <xdr:col>55</xdr:col>
      <xdr:colOff>50800</xdr:colOff>
      <xdr:row>42</xdr:row>
      <xdr:rowOff>62925</xdr:rowOff>
    </xdr:to>
    <xdr:sp macro="" textlink="">
      <xdr:nvSpPr>
        <xdr:cNvPr id="120" name="フローチャート: 判断 119">
          <a:extLst>
            <a:ext uri="{FF2B5EF4-FFF2-40B4-BE49-F238E27FC236}">
              <a16:creationId xmlns:a16="http://schemas.microsoft.com/office/drawing/2014/main" id="{E0615121-119B-4282-8E11-4ED527116923}"/>
            </a:ext>
          </a:extLst>
        </xdr:cNvPr>
        <xdr:cNvSpPr/>
      </xdr:nvSpPr>
      <xdr:spPr>
        <a:xfrm>
          <a:off x="10426700" y="71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152389</xdr:rowOff>
    </xdr:from>
    <xdr:to>
      <xdr:col>50</xdr:col>
      <xdr:colOff>165100</xdr:colOff>
      <xdr:row>42</xdr:row>
      <xdr:rowOff>82539</xdr:rowOff>
    </xdr:to>
    <xdr:sp macro="" textlink="">
      <xdr:nvSpPr>
        <xdr:cNvPr id="121" name="フローチャート: 判断 120">
          <a:extLst>
            <a:ext uri="{FF2B5EF4-FFF2-40B4-BE49-F238E27FC236}">
              <a16:creationId xmlns:a16="http://schemas.microsoft.com/office/drawing/2014/main" id="{22799A1E-54D7-40AB-91CE-2E537EA9CE11}"/>
            </a:ext>
          </a:extLst>
        </xdr:cNvPr>
        <xdr:cNvSpPr/>
      </xdr:nvSpPr>
      <xdr:spPr>
        <a:xfrm>
          <a:off x="9588500" y="71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152209</xdr:rowOff>
    </xdr:from>
    <xdr:to>
      <xdr:col>46</xdr:col>
      <xdr:colOff>38100</xdr:colOff>
      <xdr:row>42</xdr:row>
      <xdr:rowOff>82359</xdr:rowOff>
    </xdr:to>
    <xdr:sp macro="" textlink="">
      <xdr:nvSpPr>
        <xdr:cNvPr id="122" name="フローチャート: 判断 121">
          <a:extLst>
            <a:ext uri="{FF2B5EF4-FFF2-40B4-BE49-F238E27FC236}">
              <a16:creationId xmlns:a16="http://schemas.microsoft.com/office/drawing/2014/main" id="{A39B0A0C-3891-4E1A-A854-2F322732D28D}"/>
            </a:ext>
          </a:extLst>
        </xdr:cNvPr>
        <xdr:cNvSpPr/>
      </xdr:nvSpPr>
      <xdr:spPr>
        <a:xfrm>
          <a:off x="8699500" y="718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152168</xdr:rowOff>
    </xdr:from>
    <xdr:to>
      <xdr:col>41</xdr:col>
      <xdr:colOff>101600</xdr:colOff>
      <xdr:row>42</xdr:row>
      <xdr:rowOff>82318</xdr:rowOff>
    </xdr:to>
    <xdr:sp macro="" textlink="">
      <xdr:nvSpPr>
        <xdr:cNvPr id="123" name="フローチャート: 判断 122">
          <a:extLst>
            <a:ext uri="{FF2B5EF4-FFF2-40B4-BE49-F238E27FC236}">
              <a16:creationId xmlns:a16="http://schemas.microsoft.com/office/drawing/2014/main" id="{617A0D11-A6E7-4E61-973A-3017DDABF2BE}"/>
            </a:ext>
          </a:extLst>
        </xdr:cNvPr>
        <xdr:cNvSpPr/>
      </xdr:nvSpPr>
      <xdr:spPr>
        <a:xfrm>
          <a:off x="7810500" y="71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152504</xdr:rowOff>
    </xdr:from>
    <xdr:to>
      <xdr:col>36</xdr:col>
      <xdr:colOff>165100</xdr:colOff>
      <xdr:row>42</xdr:row>
      <xdr:rowOff>82654</xdr:rowOff>
    </xdr:to>
    <xdr:sp macro="" textlink="">
      <xdr:nvSpPr>
        <xdr:cNvPr id="124" name="フローチャート: 判断 123">
          <a:extLst>
            <a:ext uri="{FF2B5EF4-FFF2-40B4-BE49-F238E27FC236}">
              <a16:creationId xmlns:a16="http://schemas.microsoft.com/office/drawing/2014/main" id="{F4086E17-0349-40AD-A393-339A9F8F6829}"/>
            </a:ext>
          </a:extLst>
        </xdr:cNvPr>
        <xdr:cNvSpPr/>
      </xdr:nvSpPr>
      <xdr:spPr>
        <a:xfrm>
          <a:off x="6921500" y="718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72A49C9-A7A7-4DC2-B692-9ACCBBD806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9D67AB-0E9B-42DF-A1A5-C595761731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AF4D9B-B4CE-43C1-BD6F-EC3493E0BB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FB85D6C-1F72-48C0-AF8B-6C01A34E2B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19189F8-C2D8-47EF-BE2D-419EA0B31D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146724</xdr:rowOff>
    </xdr:from>
    <xdr:to>
      <xdr:col>55</xdr:col>
      <xdr:colOff>50800</xdr:colOff>
      <xdr:row>42</xdr:row>
      <xdr:rowOff>76874</xdr:rowOff>
    </xdr:to>
    <xdr:sp macro="" textlink="">
      <xdr:nvSpPr>
        <xdr:cNvPr id="130" name="楕円 129">
          <a:extLst>
            <a:ext uri="{FF2B5EF4-FFF2-40B4-BE49-F238E27FC236}">
              <a16:creationId xmlns:a16="http://schemas.microsoft.com/office/drawing/2014/main" id="{1FEE655E-3193-47F7-892D-98729076CC2F}"/>
            </a:ext>
          </a:extLst>
        </xdr:cNvPr>
        <xdr:cNvSpPr/>
      </xdr:nvSpPr>
      <xdr:spPr>
        <a:xfrm>
          <a:off x="10426700" y="71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111202</xdr:rowOff>
    </xdr:from>
    <xdr:ext cx="534377" cy="259045"/>
    <xdr:sp macro="" textlink="">
      <xdr:nvSpPr>
        <xdr:cNvPr id="131" name="【道路】&#10;一人当たり延長該当値テキスト">
          <a:extLst>
            <a:ext uri="{FF2B5EF4-FFF2-40B4-BE49-F238E27FC236}">
              <a16:creationId xmlns:a16="http://schemas.microsoft.com/office/drawing/2014/main" id="{1A18AE14-D8B9-49F6-91E6-DFA1CAB193A8}"/>
            </a:ext>
          </a:extLst>
        </xdr:cNvPr>
        <xdr:cNvSpPr txBox="1"/>
      </xdr:nvSpPr>
      <xdr:spPr>
        <a:xfrm>
          <a:off x="10515600" y="71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147654</xdr:rowOff>
    </xdr:from>
    <xdr:to>
      <xdr:col>41</xdr:col>
      <xdr:colOff>101600</xdr:colOff>
      <xdr:row>42</xdr:row>
      <xdr:rowOff>77804</xdr:rowOff>
    </xdr:to>
    <xdr:sp macro="" textlink="">
      <xdr:nvSpPr>
        <xdr:cNvPr id="132" name="楕円 131">
          <a:extLst>
            <a:ext uri="{FF2B5EF4-FFF2-40B4-BE49-F238E27FC236}">
              <a16:creationId xmlns:a16="http://schemas.microsoft.com/office/drawing/2014/main" id="{C875B9AD-368D-484B-B079-ABCC11CEDFF4}"/>
            </a:ext>
          </a:extLst>
        </xdr:cNvPr>
        <xdr:cNvSpPr/>
      </xdr:nvSpPr>
      <xdr:spPr>
        <a:xfrm>
          <a:off x="7810500" y="71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99066</xdr:rowOff>
    </xdr:from>
    <xdr:ext cx="534377" cy="259045"/>
    <xdr:sp macro="" textlink="">
      <xdr:nvSpPr>
        <xdr:cNvPr id="133" name="n_1aveValue【道路】&#10;一人当たり延長">
          <a:extLst>
            <a:ext uri="{FF2B5EF4-FFF2-40B4-BE49-F238E27FC236}">
              <a16:creationId xmlns:a16="http://schemas.microsoft.com/office/drawing/2014/main" id="{5FF47F06-7D62-42EF-A590-6221B60FD5EB}"/>
            </a:ext>
          </a:extLst>
        </xdr:cNvPr>
        <xdr:cNvSpPr txBox="1"/>
      </xdr:nvSpPr>
      <xdr:spPr>
        <a:xfrm>
          <a:off x="9359411" y="69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98886</xdr:rowOff>
    </xdr:from>
    <xdr:ext cx="534377" cy="259045"/>
    <xdr:sp macro="" textlink="">
      <xdr:nvSpPr>
        <xdr:cNvPr id="134" name="n_2aveValue【道路】&#10;一人当たり延長">
          <a:extLst>
            <a:ext uri="{FF2B5EF4-FFF2-40B4-BE49-F238E27FC236}">
              <a16:creationId xmlns:a16="http://schemas.microsoft.com/office/drawing/2014/main" id="{76C9B8E3-B487-445D-A0FF-50EB09C471F1}"/>
            </a:ext>
          </a:extLst>
        </xdr:cNvPr>
        <xdr:cNvSpPr txBox="1"/>
      </xdr:nvSpPr>
      <xdr:spPr>
        <a:xfrm>
          <a:off x="8483111" y="69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73445</xdr:rowOff>
    </xdr:from>
    <xdr:ext cx="534377" cy="259045"/>
    <xdr:sp macro="" textlink="">
      <xdr:nvSpPr>
        <xdr:cNvPr id="135" name="n_3aveValue【道路】&#10;一人当たり延長">
          <a:extLst>
            <a:ext uri="{FF2B5EF4-FFF2-40B4-BE49-F238E27FC236}">
              <a16:creationId xmlns:a16="http://schemas.microsoft.com/office/drawing/2014/main" id="{C09A4D3B-DA9A-4F45-B49E-A4477BD5458B}"/>
            </a:ext>
          </a:extLst>
        </xdr:cNvPr>
        <xdr:cNvSpPr txBox="1"/>
      </xdr:nvSpPr>
      <xdr:spPr>
        <a:xfrm>
          <a:off x="7594111" y="72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99181</xdr:rowOff>
    </xdr:from>
    <xdr:ext cx="534377" cy="259045"/>
    <xdr:sp macro="" textlink="">
      <xdr:nvSpPr>
        <xdr:cNvPr id="136" name="n_4aveValue【道路】&#10;一人当たり延長">
          <a:extLst>
            <a:ext uri="{FF2B5EF4-FFF2-40B4-BE49-F238E27FC236}">
              <a16:creationId xmlns:a16="http://schemas.microsoft.com/office/drawing/2014/main" id="{8BDB1CB5-4B7F-40D7-8C16-4BD9404A1AB0}"/>
            </a:ext>
          </a:extLst>
        </xdr:cNvPr>
        <xdr:cNvSpPr txBox="1"/>
      </xdr:nvSpPr>
      <xdr:spPr>
        <a:xfrm>
          <a:off x="6705111" y="6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94331</xdr:rowOff>
    </xdr:from>
    <xdr:ext cx="534377" cy="259045"/>
    <xdr:sp macro="" textlink="">
      <xdr:nvSpPr>
        <xdr:cNvPr id="137" name="n_3mainValue【道路】&#10;一人当たり延長">
          <a:extLst>
            <a:ext uri="{FF2B5EF4-FFF2-40B4-BE49-F238E27FC236}">
              <a16:creationId xmlns:a16="http://schemas.microsoft.com/office/drawing/2014/main" id="{BE6DE062-7403-475C-A3AE-BE149456566F}"/>
            </a:ext>
          </a:extLst>
        </xdr:cNvPr>
        <xdr:cNvSpPr txBox="1"/>
      </xdr:nvSpPr>
      <xdr:spPr>
        <a:xfrm>
          <a:off x="7594111" y="69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F37167D-D301-45AA-8968-5D348D5A39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FC033F7-7F89-4BD7-A3CF-023A247859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3D91DCC-A7A9-42AA-99F4-03C1F6F1AC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1FF9F55-6287-4A8B-A884-73BC911414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CE0B3E7C-BB0F-42B1-9BA5-266F3EE586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836622C1-066F-43CA-B9E7-66C9649B09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ED2683AC-4B50-4226-8AAB-B1CADE220F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3C308543-66A6-442B-BA5A-389D9D5C1E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EDE9B98-72F8-434C-B58B-0082AEEF97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3C1B2D1E-463D-4DB0-8902-E059D9BD3A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D33336FB-1054-4CBC-A62D-F55CF131E5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21CC4653-1CFA-48E1-9CB9-5A4EF1D2388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9711F4E4-853B-4208-AD54-AD5A8E24EE8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A7F45309-DA19-49B3-85BA-F02C5E9F5CE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1A48AB83-75B8-449F-8C3B-CC6217A5B5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72BF961B-646B-4C65-96D8-22AC997D225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8B0BA281-5123-4DBC-82D9-C243D4FAB92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3F770379-1C01-4DE7-B9A0-0786815BB4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858A7CC-E9C0-49AA-BD61-A1335CF00D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875319CA-21F7-4B3B-BDC7-75F98AD8E75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A032824A-F229-453E-8D20-CFE78C321AB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11873E0F-01F6-49E3-9BE4-E6A3BAE4E47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0533D472-4139-4565-840F-62EE16BFA5F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82F90F8B-2284-474F-95FA-DF7F2BA92C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6A70FAB-1E6E-4857-9293-C731CA83FF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63" name="直線コネクタ 162">
          <a:extLst>
            <a:ext uri="{FF2B5EF4-FFF2-40B4-BE49-F238E27FC236}">
              <a16:creationId xmlns:a16="http://schemas.microsoft.com/office/drawing/2014/main" id="{381EC4AF-F870-491D-A2D0-B43198025317}"/>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8EA466F3-3753-4F4C-916D-DA17A6720CA8}"/>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65" name="直線コネクタ 164">
          <a:extLst>
            <a:ext uri="{FF2B5EF4-FFF2-40B4-BE49-F238E27FC236}">
              <a16:creationId xmlns:a16="http://schemas.microsoft.com/office/drawing/2014/main" id="{8DD7ADE5-A10A-46DB-AB6F-75BD233B8EF4}"/>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66" name="【橋りょう・トンネル】&#10;有形固定資産減価償却率最大値テキスト">
          <a:extLst>
            <a:ext uri="{FF2B5EF4-FFF2-40B4-BE49-F238E27FC236}">
              <a16:creationId xmlns:a16="http://schemas.microsoft.com/office/drawing/2014/main" id="{18EC5237-4CD7-45C5-86BE-4CBD31D99776}"/>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67" name="直線コネクタ 166">
          <a:extLst>
            <a:ext uri="{FF2B5EF4-FFF2-40B4-BE49-F238E27FC236}">
              <a16:creationId xmlns:a16="http://schemas.microsoft.com/office/drawing/2014/main" id="{D1B8FDFF-0546-49DF-9582-BBCA2D6DDEE6}"/>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C349029A-EB1F-4A96-BE91-F04374E27C65}"/>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69" name="フローチャート: 判断 168">
          <a:extLst>
            <a:ext uri="{FF2B5EF4-FFF2-40B4-BE49-F238E27FC236}">
              <a16:creationId xmlns:a16="http://schemas.microsoft.com/office/drawing/2014/main" id="{9E628AD8-22A3-41B5-B075-3782772C5F64}"/>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70" name="フローチャート: 判断 169">
          <a:extLst>
            <a:ext uri="{FF2B5EF4-FFF2-40B4-BE49-F238E27FC236}">
              <a16:creationId xmlns:a16="http://schemas.microsoft.com/office/drawing/2014/main" id="{BF32AB78-0714-4B33-B5A3-8DBBCC7E0394}"/>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71" name="フローチャート: 判断 170">
          <a:extLst>
            <a:ext uri="{FF2B5EF4-FFF2-40B4-BE49-F238E27FC236}">
              <a16:creationId xmlns:a16="http://schemas.microsoft.com/office/drawing/2014/main" id="{3C10A194-197E-4F47-A12C-889C00120258}"/>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72" name="フローチャート: 判断 171">
          <a:extLst>
            <a:ext uri="{FF2B5EF4-FFF2-40B4-BE49-F238E27FC236}">
              <a16:creationId xmlns:a16="http://schemas.microsoft.com/office/drawing/2014/main" id="{EF59B333-C59B-4F52-97F8-0926B1866AE4}"/>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73" name="フローチャート: 判断 172">
          <a:extLst>
            <a:ext uri="{FF2B5EF4-FFF2-40B4-BE49-F238E27FC236}">
              <a16:creationId xmlns:a16="http://schemas.microsoft.com/office/drawing/2014/main" id="{6D4B38B3-ECC2-4F1F-A836-CC8EB7483FC6}"/>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80471F5-BC75-4B7D-AD50-BF042E3E5D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9499123-3201-49A6-A44C-CAD33A10B9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BD59A8C-CBC1-4500-BB9A-D6B808FD88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B292D77-2391-48E2-B82E-12866013AD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A4CBCBB-9D46-4B6F-9199-AD2FF52C2D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179" name="楕円 178">
          <a:extLst>
            <a:ext uri="{FF2B5EF4-FFF2-40B4-BE49-F238E27FC236}">
              <a16:creationId xmlns:a16="http://schemas.microsoft.com/office/drawing/2014/main" id="{7CF50D85-0E5B-4F07-8648-52DFF3BA4B57}"/>
            </a:ext>
          </a:extLst>
        </xdr:cNvPr>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11181E54-826C-452C-BE62-2948F522868A}"/>
            </a:ext>
          </a:extLst>
        </xdr:cNvPr>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81" name="楕円 180">
          <a:extLst>
            <a:ext uri="{FF2B5EF4-FFF2-40B4-BE49-F238E27FC236}">
              <a16:creationId xmlns:a16="http://schemas.microsoft.com/office/drawing/2014/main" id="{885A8A6A-EE4A-4A36-8380-49257B6D51B2}"/>
            </a:ext>
          </a:extLst>
        </xdr:cNvPr>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120831</xdr:rowOff>
    </xdr:to>
    <xdr:cxnSp macro="">
      <xdr:nvCxnSpPr>
        <xdr:cNvPr id="182" name="直線コネクタ 181">
          <a:extLst>
            <a:ext uri="{FF2B5EF4-FFF2-40B4-BE49-F238E27FC236}">
              <a16:creationId xmlns:a16="http://schemas.microsoft.com/office/drawing/2014/main" id="{F91A04A0-1A88-49C5-951E-A196E1F41C7C}"/>
            </a:ext>
          </a:extLst>
        </xdr:cNvPr>
        <xdr:cNvCxnSpPr/>
      </xdr:nvCxnSpPr>
      <xdr:spPr>
        <a:xfrm>
          <a:off x="3797300" y="107327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35741</xdr:rowOff>
    </xdr:from>
    <xdr:to>
      <xdr:col>15</xdr:col>
      <xdr:colOff>101600</xdr:colOff>
      <xdr:row>62</xdr:row>
      <xdr:rowOff>137341</xdr:rowOff>
    </xdr:to>
    <xdr:sp macro="" textlink="">
      <xdr:nvSpPr>
        <xdr:cNvPr id="183" name="楕円 182">
          <a:extLst>
            <a:ext uri="{FF2B5EF4-FFF2-40B4-BE49-F238E27FC236}">
              <a16:creationId xmlns:a16="http://schemas.microsoft.com/office/drawing/2014/main" id="{1C81AE8F-E79F-49D3-B5B8-D712C04CB1DD}"/>
            </a:ext>
          </a:extLst>
        </xdr:cNvPr>
        <xdr:cNvSpPr/>
      </xdr:nvSpPr>
      <xdr:spPr>
        <a:xfrm>
          <a:off x="2857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102870</xdr:rowOff>
    </xdr:to>
    <xdr:cxnSp macro="">
      <xdr:nvCxnSpPr>
        <xdr:cNvPr id="184" name="直線コネクタ 183">
          <a:extLst>
            <a:ext uri="{FF2B5EF4-FFF2-40B4-BE49-F238E27FC236}">
              <a16:creationId xmlns:a16="http://schemas.microsoft.com/office/drawing/2014/main" id="{7CF57C55-ACB1-4A73-9B13-14DF747E37FC}"/>
            </a:ext>
          </a:extLst>
        </xdr:cNvPr>
        <xdr:cNvCxnSpPr/>
      </xdr:nvCxnSpPr>
      <xdr:spPr>
        <a:xfrm>
          <a:off x="2908300" y="107164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85" name="楕円 184">
          <a:extLst>
            <a:ext uri="{FF2B5EF4-FFF2-40B4-BE49-F238E27FC236}">
              <a16:creationId xmlns:a16="http://schemas.microsoft.com/office/drawing/2014/main" id="{2415F6E8-5617-4BC4-931D-453E2312F29A}"/>
            </a:ext>
          </a:extLst>
        </xdr:cNvPr>
        <xdr:cNvSpPr/>
      </xdr:nvSpPr>
      <xdr:spPr>
        <a:xfrm>
          <a:off x="1968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99604</xdr:rowOff>
    </xdr:to>
    <xdr:cxnSp macro="">
      <xdr:nvCxnSpPr>
        <xdr:cNvPr id="186" name="直線コネクタ 185">
          <a:extLst>
            <a:ext uri="{FF2B5EF4-FFF2-40B4-BE49-F238E27FC236}">
              <a16:creationId xmlns:a16="http://schemas.microsoft.com/office/drawing/2014/main" id="{B357D8C6-8849-488F-B11F-FD3A8EF6A9AA}"/>
            </a:ext>
          </a:extLst>
        </xdr:cNvPr>
        <xdr:cNvCxnSpPr/>
      </xdr:nvCxnSpPr>
      <xdr:spPr>
        <a:xfrm flipV="1">
          <a:off x="2019300" y="107164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187" name="楕円 186">
          <a:extLst>
            <a:ext uri="{FF2B5EF4-FFF2-40B4-BE49-F238E27FC236}">
              <a16:creationId xmlns:a16="http://schemas.microsoft.com/office/drawing/2014/main" id="{D56CED54-3854-4C8E-99D0-0C6FA32DC605}"/>
            </a:ext>
          </a:extLst>
        </xdr:cNvPr>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81643</xdr:rowOff>
    </xdr:from>
    <xdr:to>
      <xdr:col>10</xdr:col>
      <xdr:colOff>114300</xdr:colOff>
      <xdr:row>62</xdr:row>
      <xdr:rowOff>99604</xdr:rowOff>
    </xdr:to>
    <xdr:cxnSp macro="">
      <xdr:nvCxnSpPr>
        <xdr:cNvPr id="188" name="直線コネクタ 187">
          <a:extLst>
            <a:ext uri="{FF2B5EF4-FFF2-40B4-BE49-F238E27FC236}">
              <a16:creationId xmlns:a16="http://schemas.microsoft.com/office/drawing/2014/main" id="{944E95EC-9A1A-47A1-AE00-E94AE179E50B}"/>
            </a:ext>
          </a:extLst>
        </xdr:cNvPr>
        <xdr:cNvCxnSpPr/>
      </xdr:nvCxnSpPr>
      <xdr:spPr>
        <a:xfrm>
          <a:off x="1130300" y="107115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11D2E831-64ED-4CF4-A40A-0B02FD1D397B}"/>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B62946DB-05CD-46C6-8BB9-2B083C7F9BFA}"/>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4D4544E9-0913-48F5-9D96-3EBC4284F09C}"/>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BD3FCA99-3403-4DAF-A544-C478E247F7E2}"/>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2DA0C2E7-D012-4D8F-9620-4A3CEB266CD8}"/>
            </a:ext>
          </a:extLst>
        </xdr:cNvPr>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128468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AAF80C0C-1E55-4D74-84D9-32B3E1E990BC}"/>
            </a:ext>
          </a:extLst>
        </xdr:cNvPr>
        <xdr:cNvSpPr txBox="1"/>
      </xdr:nvSpPr>
      <xdr:spPr>
        <a:xfrm>
          <a:off x="2705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C44D9C8B-23BA-4460-962E-B4C5BD582930}"/>
            </a:ext>
          </a:extLst>
        </xdr:cNvPr>
        <xdr:cNvSpPr txBox="1"/>
      </xdr:nvSpPr>
      <xdr:spPr>
        <a:xfrm>
          <a:off x="1816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196" name="n_4mainValue【橋りょう・トンネル】&#10;有形固定資産減価償却率">
          <a:extLst>
            <a:ext uri="{FF2B5EF4-FFF2-40B4-BE49-F238E27FC236}">
              <a16:creationId xmlns:a16="http://schemas.microsoft.com/office/drawing/2014/main" id="{243E027D-9128-463E-8199-6F3418235B2E}"/>
            </a:ext>
          </a:extLst>
        </xdr:cNvPr>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6C1E15A-235F-4199-8C3D-EE0E0CC9F9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C427B9B0-2870-4494-BEB4-AAF312C1D4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B81099F7-66F1-4F0C-892E-CB5ED416D9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19977FE1-B4C6-46AE-8680-EDC17FC0CA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342CA0ED-F629-40D7-A8EC-FB126DE840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806B2C9C-C758-415B-9E28-9E25DB25F4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1AE48729-1C14-4A6E-B55B-228DFC6112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7C5DCB4D-BD11-4018-B273-07608C3229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C942760D-5ED5-470B-92F7-307BC9740C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2FCF937D-3256-4224-98B6-5BC09389CAC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AA9DE6E4-CB8F-4793-BD16-DA103D5279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9F6F7CF-356C-4B60-A4DD-1C088AF7611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56394B5E-1561-45A2-85DC-6115B9713C9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F9CAD97A-705A-4A16-A2B7-4EE2971963F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8C34F5C5-8B7E-44E0-ABD3-C1DFE58607B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80512628-C86D-47BF-87DE-6E88CBC25DF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556B9DBD-5F0A-4231-A39C-EF55D4FEA7D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CCFA7779-A202-4077-AF76-C42FBFC2C6D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68AA4AA6-C23B-4DDB-AC7F-D396635A10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1E9707DE-6F84-47F6-9F88-BEB7B963E30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999B8638-7B6A-4216-961D-F9DDA871CC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99C75062-1BDF-4742-A6CA-59889C36B79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1AB2D39C-7FD5-4FA1-8466-2A2547AEAA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20" name="直線コネクタ 219">
          <a:extLst>
            <a:ext uri="{FF2B5EF4-FFF2-40B4-BE49-F238E27FC236}">
              <a16:creationId xmlns:a16="http://schemas.microsoft.com/office/drawing/2014/main" id="{7D84EF83-347A-4BBC-85B4-7E7755F8317C}"/>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96187C9B-0FAE-43F8-A47E-80C92E5A5532}"/>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22" name="直線コネクタ 221">
          <a:extLst>
            <a:ext uri="{FF2B5EF4-FFF2-40B4-BE49-F238E27FC236}">
              <a16:creationId xmlns:a16="http://schemas.microsoft.com/office/drawing/2014/main" id="{5ACAF3EA-E969-4647-94B0-61C8636ED4E1}"/>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59D34740-4F6F-4CBB-9700-3A6D84301039}"/>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24" name="直線コネクタ 223">
          <a:extLst>
            <a:ext uri="{FF2B5EF4-FFF2-40B4-BE49-F238E27FC236}">
              <a16:creationId xmlns:a16="http://schemas.microsoft.com/office/drawing/2014/main" id="{C335D147-0D35-4C43-B1F8-E865091AAB5F}"/>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FD9C4C67-8FF6-4BAD-AEAD-27EF7A276CAB}"/>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26" name="フローチャート: 判断 225">
          <a:extLst>
            <a:ext uri="{FF2B5EF4-FFF2-40B4-BE49-F238E27FC236}">
              <a16:creationId xmlns:a16="http://schemas.microsoft.com/office/drawing/2014/main" id="{9BD0BDD2-ABB2-492B-AB3B-E6F46738EE66}"/>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27" name="フローチャート: 判断 226">
          <a:extLst>
            <a:ext uri="{FF2B5EF4-FFF2-40B4-BE49-F238E27FC236}">
              <a16:creationId xmlns:a16="http://schemas.microsoft.com/office/drawing/2014/main" id="{759323CB-F411-4D71-9858-517F70F4E294}"/>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28" name="フローチャート: 判断 227">
          <a:extLst>
            <a:ext uri="{FF2B5EF4-FFF2-40B4-BE49-F238E27FC236}">
              <a16:creationId xmlns:a16="http://schemas.microsoft.com/office/drawing/2014/main" id="{F3B3BD47-2AAB-44B2-A6AC-58728D56A61E}"/>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29" name="フローチャート: 判断 228">
          <a:extLst>
            <a:ext uri="{FF2B5EF4-FFF2-40B4-BE49-F238E27FC236}">
              <a16:creationId xmlns:a16="http://schemas.microsoft.com/office/drawing/2014/main" id="{859DE381-11EA-4D1F-95F1-C3977C6DBB52}"/>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30" name="フローチャート: 判断 229">
          <a:extLst>
            <a:ext uri="{FF2B5EF4-FFF2-40B4-BE49-F238E27FC236}">
              <a16:creationId xmlns:a16="http://schemas.microsoft.com/office/drawing/2014/main" id="{63AA6168-82CD-4347-9BDA-78B48018E252}"/>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5A057BD-F9F7-41AA-9B46-2CC45FA524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3CC2588-CF7B-4D58-B078-AC1E9A02AF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0EAF9D6-8794-4E09-AD57-75014AADCF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C8C6AC5-965F-4FD6-A616-DD204BE1D3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F3F64FE-3E20-4F96-8692-CDC894C455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96395</xdr:rowOff>
    </xdr:from>
    <xdr:to>
      <xdr:col>55</xdr:col>
      <xdr:colOff>50800</xdr:colOff>
      <xdr:row>64</xdr:row>
      <xdr:rowOff>26545</xdr:rowOff>
    </xdr:to>
    <xdr:sp macro="" textlink="">
      <xdr:nvSpPr>
        <xdr:cNvPr id="236" name="楕円 235">
          <a:extLst>
            <a:ext uri="{FF2B5EF4-FFF2-40B4-BE49-F238E27FC236}">
              <a16:creationId xmlns:a16="http://schemas.microsoft.com/office/drawing/2014/main" id="{B4F98A6C-AE42-4491-BAED-A401AA8D9DBB}"/>
            </a:ext>
          </a:extLst>
        </xdr:cNvPr>
        <xdr:cNvSpPr/>
      </xdr:nvSpPr>
      <xdr:spPr>
        <a:xfrm>
          <a:off x="10426700" y="10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11322</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9253F358-033E-4E44-993C-4B6BF7CCD97C}"/>
            </a:ext>
          </a:extLst>
        </xdr:cNvPr>
        <xdr:cNvSpPr txBox="1"/>
      </xdr:nvSpPr>
      <xdr:spPr>
        <a:xfrm>
          <a:off x="10515600" y="108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98582</xdr:rowOff>
    </xdr:from>
    <xdr:to>
      <xdr:col>50</xdr:col>
      <xdr:colOff>165100</xdr:colOff>
      <xdr:row>64</xdr:row>
      <xdr:rowOff>28732</xdr:rowOff>
    </xdr:to>
    <xdr:sp macro="" textlink="">
      <xdr:nvSpPr>
        <xdr:cNvPr id="238" name="楕円 237">
          <a:extLst>
            <a:ext uri="{FF2B5EF4-FFF2-40B4-BE49-F238E27FC236}">
              <a16:creationId xmlns:a16="http://schemas.microsoft.com/office/drawing/2014/main" id="{833F5769-0118-4DCD-8262-72AAFABC1932}"/>
            </a:ext>
          </a:extLst>
        </xdr:cNvPr>
        <xdr:cNvSpPr/>
      </xdr:nvSpPr>
      <xdr:spPr>
        <a:xfrm>
          <a:off x="9588500" y="108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147195</xdr:rowOff>
    </xdr:from>
    <xdr:to>
      <xdr:col>55</xdr:col>
      <xdr:colOff>0</xdr:colOff>
      <xdr:row>63</xdr:row>
      <xdr:rowOff>149382</xdr:rowOff>
    </xdr:to>
    <xdr:cxnSp macro="">
      <xdr:nvCxnSpPr>
        <xdr:cNvPr id="239" name="直線コネクタ 238">
          <a:extLst>
            <a:ext uri="{FF2B5EF4-FFF2-40B4-BE49-F238E27FC236}">
              <a16:creationId xmlns:a16="http://schemas.microsoft.com/office/drawing/2014/main" id="{3F4D97B4-E875-4DC8-AE79-81519F30FFE5}"/>
            </a:ext>
          </a:extLst>
        </xdr:cNvPr>
        <xdr:cNvCxnSpPr/>
      </xdr:nvCxnSpPr>
      <xdr:spPr>
        <a:xfrm flipV="1">
          <a:off x="9639300" y="10948545"/>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101473</xdr:rowOff>
    </xdr:from>
    <xdr:to>
      <xdr:col>46</xdr:col>
      <xdr:colOff>38100</xdr:colOff>
      <xdr:row>64</xdr:row>
      <xdr:rowOff>31623</xdr:rowOff>
    </xdr:to>
    <xdr:sp macro="" textlink="">
      <xdr:nvSpPr>
        <xdr:cNvPr id="240" name="楕円 239">
          <a:extLst>
            <a:ext uri="{FF2B5EF4-FFF2-40B4-BE49-F238E27FC236}">
              <a16:creationId xmlns:a16="http://schemas.microsoft.com/office/drawing/2014/main" id="{F94DF1AB-FBBE-40BC-8F86-A6C782F5FBDF}"/>
            </a:ext>
          </a:extLst>
        </xdr:cNvPr>
        <xdr:cNvSpPr/>
      </xdr:nvSpPr>
      <xdr:spPr>
        <a:xfrm>
          <a:off x="8699500" y="109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149382</xdr:rowOff>
    </xdr:from>
    <xdr:to>
      <xdr:col>50</xdr:col>
      <xdr:colOff>114300</xdr:colOff>
      <xdr:row>63</xdr:row>
      <xdr:rowOff>152273</xdr:rowOff>
    </xdr:to>
    <xdr:cxnSp macro="">
      <xdr:nvCxnSpPr>
        <xdr:cNvPr id="241" name="直線コネクタ 240">
          <a:extLst>
            <a:ext uri="{FF2B5EF4-FFF2-40B4-BE49-F238E27FC236}">
              <a16:creationId xmlns:a16="http://schemas.microsoft.com/office/drawing/2014/main" id="{574F72BF-7729-4280-BF83-1C461076AED5}"/>
            </a:ext>
          </a:extLst>
        </xdr:cNvPr>
        <xdr:cNvCxnSpPr/>
      </xdr:nvCxnSpPr>
      <xdr:spPr>
        <a:xfrm flipV="1">
          <a:off x="8750300" y="10950732"/>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105530</xdr:rowOff>
    </xdr:from>
    <xdr:to>
      <xdr:col>41</xdr:col>
      <xdr:colOff>101600</xdr:colOff>
      <xdr:row>64</xdr:row>
      <xdr:rowOff>35680</xdr:rowOff>
    </xdr:to>
    <xdr:sp macro="" textlink="">
      <xdr:nvSpPr>
        <xdr:cNvPr id="242" name="楕円 241">
          <a:extLst>
            <a:ext uri="{FF2B5EF4-FFF2-40B4-BE49-F238E27FC236}">
              <a16:creationId xmlns:a16="http://schemas.microsoft.com/office/drawing/2014/main" id="{3CCF9AB3-A393-40EC-B2A2-AE2F12C78C18}"/>
            </a:ext>
          </a:extLst>
        </xdr:cNvPr>
        <xdr:cNvSpPr/>
      </xdr:nvSpPr>
      <xdr:spPr>
        <a:xfrm>
          <a:off x="7810500" y="109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152273</xdr:rowOff>
    </xdr:from>
    <xdr:to>
      <xdr:col>45</xdr:col>
      <xdr:colOff>177800</xdr:colOff>
      <xdr:row>63</xdr:row>
      <xdr:rowOff>156330</xdr:rowOff>
    </xdr:to>
    <xdr:cxnSp macro="">
      <xdr:nvCxnSpPr>
        <xdr:cNvPr id="243" name="直線コネクタ 242">
          <a:extLst>
            <a:ext uri="{FF2B5EF4-FFF2-40B4-BE49-F238E27FC236}">
              <a16:creationId xmlns:a16="http://schemas.microsoft.com/office/drawing/2014/main" id="{9D4B2F2F-E87C-49E3-9D8E-398A47E059F2}"/>
            </a:ext>
          </a:extLst>
        </xdr:cNvPr>
        <xdr:cNvCxnSpPr/>
      </xdr:nvCxnSpPr>
      <xdr:spPr>
        <a:xfrm flipV="1">
          <a:off x="7861300" y="1095362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107937</xdr:rowOff>
    </xdr:from>
    <xdr:to>
      <xdr:col>36</xdr:col>
      <xdr:colOff>165100</xdr:colOff>
      <xdr:row>64</xdr:row>
      <xdr:rowOff>38087</xdr:rowOff>
    </xdr:to>
    <xdr:sp macro="" textlink="">
      <xdr:nvSpPr>
        <xdr:cNvPr id="244" name="楕円 243">
          <a:extLst>
            <a:ext uri="{FF2B5EF4-FFF2-40B4-BE49-F238E27FC236}">
              <a16:creationId xmlns:a16="http://schemas.microsoft.com/office/drawing/2014/main" id="{FC3B71EA-CA1D-46A9-965C-F53B0CE41968}"/>
            </a:ext>
          </a:extLst>
        </xdr:cNvPr>
        <xdr:cNvSpPr/>
      </xdr:nvSpPr>
      <xdr:spPr>
        <a:xfrm>
          <a:off x="6921500" y="10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156330</xdr:rowOff>
    </xdr:from>
    <xdr:to>
      <xdr:col>41</xdr:col>
      <xdr:colOff>50800</xdr:colOff>
      <xdr:row>63</xdr:row>
      <xdr:rowOff>158737</xdr:rowOff>
    </xdr:to>
    <xdr:cxnSp macro="">
      <xdr:nvCxnSpPr>
        <xdr:cNvPr id="245" name="直線コネクタ 244">
          <a:extLst>
            <a:ext uri="{FF2B5EF4-FFF2-40B4-BE49-F238E27FC236}">
              <a16:creationId xmlns:a16="http://schemas.microsoft.com/office/drawing/2014/main" id="{D72A91F4-921D-48B2-8E85-5615C91963F6}"/>
            </a:ext>
          </a:extLst>
        </xdr:cNvPr>
        <xdr:cNvCxnSpPr/>
      </xdr:nvCxnSpPr>
      <xdr:spPr>
        <a:xfrm flipV="1">
          <a:off x="6972300" y="10957680"/>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4159DB76-CBAE-470D-AD15-207ABDEEF357}"/>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BD63664C-44C0-4CEF-9961-8311CE6C06BA}"/>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F4E848AA-044F-41B1-A286-FE7171EA1E4E}"/>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613BBB06-671B-4F72-AEE9-BA59E29D2622}"/>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19859</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BD0ED68E-7314-484E-A90A-0E0C9A211DCE}"/>
            </a:ext>
          </a:extLst>
        </xdr:cNvPr>
        <xdr:cNvSpPr txBox="1"/>
      </xdr:nvSpPr>
      <xdr:spPr>
        <a:xfrm>
          <a:off x="9327095" y="1099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22750</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245051DB-34AB-450A-971E-047C1336256F}"/>
            </a:ext>
          </a:extLst>
        </xdr:cNvPr>
        <xdr:cNvSpPr txBox="1"/>
      </xdr:nvSpPr>
      <xdr:spPr>
        <a:xfrm>
          <a:off x="8450795" y="1099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26807</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D883A305-1210-469D-AF10-5E2DB81B8A24}"/>
            </a:ext>
          </a:extLst>
        </xdr:cNvPr>
        <xdr:cNvSpPr txBox="1"/>
      </xdr:nvSpPr>
      <xdr:spPr>
        <a:xfrm>
          <a:off x="7561795" y="109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29214</xdr:rowOff>
    </xdr:from>
    <xdr:ext cx="599010" cy="259045"/>
    <xdr:sp macro="" textlink="">
      <xdr:nvSpPr>
        <xdr:cNvPr id="253" name="n_4mainValue【橋りょう・トンネル】&#10;一人当たり有形固定資産（償却資産）額">
          <a:extLst>
            <a:ext uri="{FF2B5EF4-FFF2-40B4-BE49-F238E27FC236}">
              <a16:creationId xmlns:a16="http://schemas.microsoft.com/office/drawing/2014/main" id="{04518F2C-E9D3-4DBF-AE32-7FD41D6DCD68}"/>
            </a:ext>
          </a:extLst>
        </xdr:cNvPr>
        <xdr:cNvSpPr txBox="1"/>
      </xdr:nvSpPr>
      <xdr:spPr>
        <a:xfrm>
          <a:off x="6672795" y="110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7271F621-BB3B-4C1C-80FB-67748CF397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68ADEA59-A740-4766-BA6B-93C854FEBF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85E079F1-E538-48BD-BB3B-91D490D609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414CBB68-26A6-4E94-9135-6E9F1A541A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322C9C56-4776-4457-8157-55003D96A6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8873C7D7-02BC-4EAE-B881-74A5C37E70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C524E177-8D7B-4EDB-8849-A9AEB250CF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54B693CD-7C85-4230-A78D-E319CB4582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B2F52612-B5FA-480F-A459-7C32862D81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8E34AC2C-7769-4F48-A029-8B94DCE0D66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CA262CB7-8C33-4DA1-A3D9-AF2B0AE0F9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72B68B99-B959-4E40-8FBD-D9C6CCB31A8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B6ABEA1D-93ED-402D-9F12-7332B125485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285E1BD1-2B4B-4EFE-A923-619B2CF5975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B9C8125E-EE4C-4502-A7CA-F0519472A8D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821F7C4F-4DBD-4AB9-8FB1-C13F84504F1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DDB20833-F9EC-4DBC-B70A-9C0772AB035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BCA193F3-DC1B-4970-BFB2-52A6A9246E3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0B3A4AEF-B90A-4233-B004-032A53E2AD8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B21B5455-FEDE-459E-8B9F-D4C1F497F0D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A64B9D7C-56FC-47B7-A978-E3F60238263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888AFF93-3FCE-429C-8B71-99E8364122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C5C41C8E-19D5-4211-BAB8-4440370E437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B5183B61-E576-481B-9B4F-6B0A185047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4BF4B021-8171-4C3F-8302-5287D0D19C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63B6B6CE-E55D-44F2-92BA-2C36D5BCE1B9}"/>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E29EB434-5A8E-4EFE-8EAA-3D43EDD3CD7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3A769183-0087-4AF0-9B35-BF8A1F55F1E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B187183A-4382-45B3-B66A-550BE14BF27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83" name="直線コネクタ 282">
          <a:extLst>
            <a:ext uri="{FF2B5EF4-FFF2-40B4-BE49-F238E27FC236}">
              <a16:creationId xmlns:a16="http://schemas.microsoft.com/office/drawing/2014/main" id="{2F711EF6-1172-4C4B-A0A6-1A66CD57BE63}"/>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DBD3655D-908E-41C3-B094-90004C54F848}"/>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85" name="フローチャート: 判断 284">
          <a:extLst>
            <a:ext uri="{FF2B5EF4-FFF2-40B4-BE49-F238E27FC236}">
              <a16:creationId xmlns:a16="http://schemas.microsoft.com/office/drawing/2014/main" id="{49B15D16-BB86-4299-B873-2AAD5352E737}"/>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86" name="フローチャート: 判断 285">
          <a:extLst>
            <a:ext uri="{FF2B5EF4-FFF2-40B4-BE49-F238E27FC236}">
              <a16:creationId xmlns:a16="http://schemas.microsoft.com/office/drawing/2014/main" id="{B48ABBE6-0485-4E38-B584-858D52867295}"/>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87" name="フローチャート: 判断 286">
          <a:extLst>
            <a:ext uri="{FF2B5EF4-FFF2-40B4-BE49-F238E27FC236}">
              <a16:creationId xmlns:a16="http://schemas.microsoft.com/office/drawing/2014/main" id="{62B98344-AF0A-49F1-8BF3-6CAB5CB0A747}"/>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88" name="フローチャート: 判断 287">
          <a:extLst>
            <a:ext uri="{FF2B5EF4-FFF2-40B4-BE49-F238E27FC236}">
              <a16:creationId xmlns:a16="http://schemas.microsoft.com/office/drawing/2014/main" id="{D25BBBA7-7360-461E-9802-E40E961EF15E}"/>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89" name="フローチャート: 判断 288">
          <a:extLst>
            <a:ext uri="{FF2B5EF4-FFF2-40B4-BE49-F238E27FC236}">
              <a16:creationId xmlns:a16="http://schemas.microsoft.com/office/drawing/2014/main" id="{6B6A4C10-67EA-4E01-9ECE-7B87284092D9}"/>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E2326E0-D3A3-41B7-B932-D686F47EBE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E92094C-2E5C-4F19-9E8B-2749E8ACA5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6A538EF-4FD3-4641-A0D6-839686069C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A5FE19B-B52E-41C2-99E5-2BB21973EE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4A58229-CAD1-4898-B832-BD887C8AEE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5" name="楕円 294">
          <a:extLst>
            <a:ext uri="{FF2B5EF4-FFF2-40B4-BE49-F238E27FC236}">
              <a16:creationId xmlns:a16="http://schemas.microsoft.com/office/drawing/2014/main" id="{494825C9-60C9-48F9-8AC9-7CA0492E44C0}"/>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8567770-C331-4A3B-9E79-9BE010240C30}"/>
            </a:ext>
          </a:extLst>
        </xdr:cNvPr>
        <xdr:cNvSpPr txBox="1"/>
      </xdr:nvSpPr>
      <xdr:spPr>
        <a:xfrm>
          <a:off x="4673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60779</xdr:rowOff>
    </xdr:from>
    <xdr:to>
      <xdr:col>20</xdr:col>
      <xdr:colOff>38100</xdr:colOff>
      <xdr:row>82</xdr:row>
      <xdr:rowOff>162379</xdr:rowOff>
    </xdr:to>
    <xdr:sp macro="" textlink="">
      <xdr:nvSpPr>
        <xdr:cNvPr id="297" name="楕円 296">
          <a:extLst>
            <a:ext uri="{FF2B5EF4-FFF2-40B4-BE49-F238E27FC236}">
              <a16:creationId xmlns:a16="http://schemas.microsoft.com/office/drawing/2014/main" id="{54649A33-DA24-4E75-88CC-3B1591DD8EC1}"/>
            </a:ext>
          </a:extLst>
        </xdr:cNvPr>
        <xdr:cNvSpPr/>
      </xdr:nvSpPr>
      <xdr:spPr>
        <a:xfrm>
          <a:off x="3746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111579</xdr:rowOff>
    </xdr:from>
    <xdr:to>
      <xdr:col>24</xdr:col>
      <xdr:colOff>63500</xdr:colOff>
      <xdr:row>82</xdr:row>
      <xdr:rowOff>140970</xdr:rowOff>
    </xdr:to>
    <xdr:cxnSp macro="">
      <xdr:nvCxnSpPr>
        <xdr:cNvPr id="298" name="直線コネクタ 297">
          <a:extLst>
            <a:ext uri="{FF2B5EF4-FFF2-40B4-BE49-F238E27FC236}">
              <a16:creationId xmlns:a16="http://schemas.microsoft.com/office/drawing/2014/main" id="{AA67E2EF-F5DF-4488-9A39-E2677EBB698C}"/>
            </a:ext>
          </a:extLst>
        </xdr:cNvPr>
        <xdr:cNvCxnSpPr/>
      </xdr:nvCxnSpPr>
      <xdr:spPr>
        <a:xfrm>
          <a:off x="3797300" y="1417047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28121</xdr:rowOff>
    </xdr:from>
    <xdr:to>
      <xdr:col>15</xdr:col>
      <xdr:colOff>101600</xdr:colOff>
      <xdr:row>82</xdr:row>
      <xdr:rowOff>129721</xdr:rowOff>
    </xdr:to>
    <xdr:sp macro="" textlink="">
      <xdr:nvSpPr>
        <xdr:cNvPr id="299" name="楕円 298">
          <a:extLst>
            <a:ext uri="{FF2B5EF4-FFF2-40B4-BE49-F238E27FC236}">
              <a16:creationId xmlns:a16="http://schemas.microsoft.com/office/drawing/2014/main" id="{092C5299-04C7-42D4-8901-19A83758B8EB}"/>
            </a:ext>
          </a:extLst>
        </xdr:cNvPr>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78921</xdr:rowOff>
    </xdr:from>
    <xdr:to>
      <xdr:col>19</xdr:col>
      <xdr:colOff>177800</xdr:colOff>
      <xdr:row>82</xdr:row>
      <xdr:rowOff>111579</xdr:rowOff>
    </xdr:to>
    <xdr:cxnSp macro="">
      <xdr:nvCxnSpPr>
        <xdr:cNvPr id="300" name="直線コネクタ 299">
          <a:extLst>
            <a:ext uri="{FF2B5EF4-FFF2-40B4-BE49-F238E27FC236}">
              <a16:creationId xmlns:a16="http://schemas.microsoft.com/office/drawing/2014/main" id="{F599C9BF-02DD-45DF-AD9A-6CA3074C23C3}"/>
            </a:ext>
          </a:extLst>
        </xdr:cNvPr>
        <xdr:cNvCxnSpPr/>
      </xdr:nvCxnSpPr>
      <xdr:spPr>
        <a:xfrm>
          <a:off x="2908300" y="141378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3629</xdr:rowOff>
    </xdr:from>
    <xdr:to>
      <xdr:col>10</xdr:col>
      <xdr:colOff>165100</xdr:colOff>
      <xdr:row>82</xdr:row>
      <xdr:rowOff>105229</xdr:rowOff>
    </xdr:to>
    <xdr:sp macro="" textlink="">
      <xdr:nvSpPr>
        <xdr:cNvPr id="301" name="楕円 300">
          <a:extLst>
            <a:ext uri="{FF2B5EF4-FFF2-40B4-BE49-F238E27FC236}">
              <a16:creationId xmlns:a16="http://schemas.microsoft.com/office/drawing/2014/main" id="{495D02EB-1412-4D54-917C-F74476D6F743}"/>
            </a:ext>
          </a:extLst>
        </xdr:cNvPr>
        <xdr:cNvSpPr/>
      </xdr:nvSpPr>
      <xdr:spPr>
        <a:xfrm>
          <a:off x="1968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54429</xdr:rowOff>
    </xdr:from>
    <xdr:to>
      <xdr:col>15</xdr:col>
      <xdr:colOff>50800</xdr:colOff>
      <xdr:row>82</xdr:row>
      <xdr:rowOff>78921</xdr:rowOff>
    </xdr:to>
    <xdr:cxnSp macro="">
      <xdr:nvCxnSpPr>
        <xdr:cNvPr id="302" name="直線コネクタ 301">
          <a:extLst>
            <a:ext uri="{FF2B5EF4-FFF2-40B4-BE49-F238E27FC236}">
              <a16:creationId xmlns:a16="http://schemas.microsoft.com/office/drawing/2014/main" id="{09CDF8F8-750F-422A-A97F-561BB91A4C6E}"/>
            </a:ext>
          </a:extLst>
        </xdr:cNvPr>
        <xdr:cNvCxnSpPr/>
      </xdr:nvCxnSpPr>
      <xdr:spPr>
        <a:xfrm>
          <a:off x="2019300" y="141133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303" name="楕円 302">
          <a:extLst>
            <a:ext uri="{FF2B5EF4-FFF2-40B4-BE49-F238E27FC236}">
              <a16:creationId xmlns:a16="http://schemas.microsoft.com/office/drawing/2014/main" id="{A4A4AD1C-6A65-475D-8BF9-D95DD4C55C8D}"/>
            </a:ext>
          </a:extLst>
        </xdr:cNvPr>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54429</xdr:rowOff>
    </xdr:to>
    <xdr:cxnSp macro="">
      <xdr:nvCxnSpPr>
        <xdr:cNvPr id="304" name="直線コネクタ 303">
          <a:extLst>
            <a:ext uri="{FF2B5EF4-FFF2-40B4-BE49-F238E27FC236}">
              <a16:creationId xmlns:a16="http://schemas.microsoft.com/office/drawing/2014/main" id="{E8591CF8-3BF9-4EEE-911A-D467052F794E}"/>
            </a:ext>
          </a:extLst>
        </xdr:cNvPr>
        <xdr:cNvCxnSpPr/>
      </xdr:nvCxnSpPr>
      <xdr:spPr>
        <a:xfrm>
          <a:off x="1130300" y="140937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05" name="n_1aveValue【公営住宅】&#10;有形固定資産減価償却率">
          <a:extLst>
            <a:ext uri="{FF2B5EF4-FFF2-40B4-BE49-F238E27FC236}">
              <a16:creationId xmlns:a16="http://schemas.microsoft.com/office/drawing/2014/main" id="{61EA2DD9-58AE-40C5-8530-50132EF97B6C}"/>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06" name="n_2aveValue【公営住宅】&#10;有形固定資産減価償却率">
          <a:extLst>
            <a:ext uri="{FF2B5EF4-FFF2-40B4-BE49-F238E27FC236}">
              <a16:creationId xmlns:a16="http://schemas.microsoft.com/office/drawing/2014/main" id="{B275CB5A-3F65-43D2-AC0D-8721225A683A}"/>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07" name="n_3aveValue【公営住宅】&#10;有形固定資産減価償却率">
          <a:extLst>
            <a:ext uri="{FF2B5EF4-FFF2-40B4-BE49-F238E27FC236}">
              <a16:creationId xmlns:a16="http://schemas.microsoft.com/office/drawing/2014/main" id="{0E0009C3-B675-411D-890B-AB6FA125C647}"/>
            </a:ext>
          </a:extLst>
        </xdr:cNvPr>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08" name="n_4aveValue【公営住宅】&#10;有形固定資産減価償却率">
          <a:extLst>
            <a:ext uri="{FF2B5EF4-FFF2-40B4-BE49-F238E27FC236}">
              <a16:creationId xmlns:a16="http://schemas.microsoft.com/office/drawing/2014/main" id="{05DA491B-19F9-40DA-AAF5-F67D1EF3A18E}"/>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7456</xdr:rowOff>
    </xdr:from>
    <xdr:ext cx="405111" cy="259045"/>
    <xdr:sp macro="" textlink="">
      <xdr:nvSpPr>
        <xdr:cNvPr id="309" name="n_1mainValue【公営住宅】&#10;有形固定資産減価償却率">
          <a:extLst>
            <a:ext uri="{FF2B5EF4-FFF2-40B4-BE49-F238E27FC236}">
              <a16:creationId xmlns:a16="http://schemas.microsoft.com/office/drawing/2014/main" id="{1C516A3D-F4C8-4DDE-BF16-B331C8426633}"/>
            </a:ext>
          </a:extLst>
        </xdr:cNvPr>
        <xdr:cNvSpPr txBox="1"/>
      </xdr:nvSpPr>
      <xdr:spPr>
        <a:xfrm>
          <a:off x="35820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310" name="n_2mainValue【公営住宅】&#10;有形固定資産減価償却率">
          <a:extLst>
            <a:ext uri="{FF2B5EF4-FFF2-40B4-BE49-F238E27FC236}">
              <a16:creationId xmlns:a16="http://schemas.microsoft.com/office/drawing/2014/main" id="{666E817D-2E4D-4C93-98FD-F8F849ABE779}"/>
            </a:ext>
          </a:extLst>
        </xdr:cNvPr>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121756</xdr:rowOff>
    </xdr:from>
    <xdr:ext cx="405111" cy="259045"/>
    <xdr:sp macro="" textlink="">
      <xdr:nvSpPr>
        <xdr:cNvPr id="311" name="n_3mainValue【公営住宅】&#10;有形固定資産減価償却率">
          <a:extLst>
            <a:ext uri="{FF2B5EF4-FFF2-40B4-BE49-F238E27FC236}">
              <a16:creationId xmlns:a16="http://schemas.microsoft.com/office/drawing/2014/main" id="{7AAE5B5C-0D55-44DC-BDD0-20D31E406837}"/>
            </a:ext>
          </a:extLst>
        </xdr:cNvPr>
        <xdr:cNvSpPr txBox="1"/>
      </xdr:nvSpPr>
      <xdr:spPr>
        <a:xfrm>
          <a:off x="1816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312" name="n_4mainValue【公営住宅】&#10;有形固定資産減価償却率">
          <a:extLst>
            <a:ext uri="{FF2B5EF4-FFF2-40B4-BE49-F238E27FC236}">
              <a16:creationId xmlns:a16="http://schemas.microsoft.com/office/drawing/2014/main" id="{5BEB94D7-2752-4880-96B2-B42262756C96}"/>
            </a:ext>
          </a:extLst>
        </xdr:cNvPr>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78969C19-761C-4850-8C70-838C04EDDB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D5242E04-C903-4562-9CCE-F873E53ECE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51CB13E-68AD-494A-9A0E-851D99C528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8BC6C160-6F5B-4E5A-96F3-21287B29A0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869F4390-90E1-42DB-ACF8-D4EE6610C0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36F4111A-6EAA-4994-AC42-A19B5C89E5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6643356A-EBAF-4D75-8433-F5CFEDAD5A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80E92C-26DB-4A39-8BB2-5835D13BE2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F3253BF-97B9-46A8-8206-FDD2AFD0D2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3FE3AC21-4130-4AC6-BE77-0B72246066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3" name="直線コネクタ 322">
          <a:extLst>
            <a:ext uri="{FF2B5EF4-FFF2-40B4-BE49-F238E27FC236}">
              <a16:creationId xmlns:a16="http://schemas.microsoft.com/office/drawing/2014/main" id="{91617FC0-BD57-4556-8DB8-EC6F3BE4123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4" name="テキスト ボックス 323">
          <a:extLst>
            <a:ext uri="{FF2B5EF4-FFF2-40B4-BE49-F238E27FC236}">
              <a16:creationId xmlns:a16="http://schemas.microsoft.com/office/drawing/2014/main" id="{0F691B9F-6B21-4475-A376-C6C850CF827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5" name="直線コネクタ 324">
          <a:extLst>
            <a:ext uri="{FF2B5EF4-FFF2-40B4-BE49-F238E27FC236}">
              <a16:creationId xmlns:a16="http://schemas.microsoft.com/office/drawing/2014/main" id="{3ECB6475-CF09-41E7-B0FF-0FC5BFBA343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6" name="テキスト ボックス 325">
          <a:extLst>
            <a:ext uri="{FF2B5EF4-FFF2-40B4-BE49-F238E27FC236}">
              <a16:creationId xmlns:a16="http://schemas.microsoft.com/office/drawing/2014/main" id="{317C103A-B074-4B95-A47A-B6B16D0CF71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a:extLst>
            <a:ext uri="{FF2B5EF4-FFF2-40B4-BE49-F238E27FC236}">
              <a16:creationId xmlns:a16="http://schemas.microsoft.com/office/drawing/2014/main" id="{6AE89298-60D5-47EF-8777-7D6AC4C523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a:extLst>
            <a:ext uri="{FF2B5EF4-FFF2-40B4-BE49-F238E27FC236}">
              <a16:creationId xmlns:a16="http://schemas.microsoft.com/office/drawing/2014/main" id="{BA460200-EE2F-453D-A1BA-F6713252002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9" name="直線コネクタ 328">
          <a:extLst>
            <a:ext uri="{FF2B5EF4-FFF2-40B4-BE49-F238E27FC236}">
              <a16:creationId xmlns:a16="http://schemas.microsoft.com/office/drawing/2014/main" id="{D33007E1-5EFC-4C20-8DD6-FAAE0CE93E8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0" name="テキスト ボックス 329">
          <a:extLst>
            <a:ext uri="{FF2B5EF4-FFF2-40B4-BE49-F238E27FC236}">
              <a16:creationId xmlns:a16="http://schemas.microsoft.com/office/drawing/2014/main" id="{A9F72063-9ECB-48E9-AD28-D8C45A2091A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1" name="直線コネクタ 330">
          <a:extLst>
            <a:ext uri="{FF2B5EF4-FFF2-40B4-BE49-F238E27FC236}">
              <a16:creationId xmlns:a16="http://schemas.microsoft.com/office/drawing/2014/main" id="{A1ED0F66-FBDF-41A1-A9A8-BC114D0E16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2" name="テキスト ボックス 331">
          <a:extLst>
            <a:ext uri="{FF2B5EF4-FFF2-40B4-BE49-F238E27FC236}">
              <a16:creationId xmlns:a16="http://schemas.microsoft.com/office/drawing/2014/main" id="{A085D4A6-17B0-4300-BCBD-33E587F8408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C21FC101-84ED-432C-98DB-681D767D19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4" name="テキスト ボックス 333">
          <a:extLst>
            <a:ext uri="{FF2B5EF4-FFF2-40B4-BE49-F238E27FC236}">
              <a16:creationId xmlns:a16="http://schemas.microsoft.com/office/drawing/2014/main" id="{99FC546E-0BDE-4F63-916D-A3096EA1D11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1DC8E2AA-63D6-4079-B3F9-6C52BF234A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36" name="直線コネクタ 335">
          <a:extLst>
            <a:ext uri="{FF2B5EF4-FFF2-40B4-BE49-F238E27FC236}">
              <a16:creationId xmlns:a16="http://schemas.microsoft.com/office/drawing/2014/main" id="{AD027ADF-C6B0-447D-BE64-F2BB18738BB7}"/>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37" name="【公営住宅】&#10;一人当たり面積最小値テキスト">
          <a:extLst>
            <a:ext uri="{FF2B5EF4-FFF2-40B4-BE49-F238E27FC236}">
              <a16:creationId xmlns:a16="http://schemas.microsoft.com/office/drawing/2014/main" id="{6925C010-2806-49B7-BD72-ADC12855C1BE}"/>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38" name="直線コネクタ 337">
          <a:extLst>
            <a:ext uri="{FF2B5EF4-FFF2-40B4-BE49-F238E27FC236}">
              <a16:creationId xmlns:a16="http://schemas.microsoft.com/office/drawing/2014/main" id="{CDC268EF-2F7C-43A6-8941-31F676EFE309}"/>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39" name="【公営住宅】&#10;一人当たり面積最大値テキスト">
          <a:extLst>
            <a:ext uri="{FF2B5EF4-FFF2-40B4-BE49-F238E27FC236}">
              <a16:creationId xmlns:a16="http://schemas.microsoft.com/office/drawing/2014/main" id="{58B54DAE-AE40-4A1B-80D5-FF78A3EEE6F6}"/>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40" name="直線コネクタ 339">
          <a:extLst>
            <a:ext uri="{FF2B5EF4-FFF2-40B4-BE49-F238E27FC236}">
              <a16:creationId xmlns:a16="http://schemas.microsoft.com/office/drawing/2014/main" id="{464636C9-3A98-4C6C-9C7D-ED96ABB2611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41" name="【公営住宅】&#10;一人当たり面積平均値テキスト">
          <a:extLst>
            <a:ext uri="{FF2B5EF4-FFF2-40B4-BE49-F238E27FC236}">
              <a16:creationId xmlns:a16="http://schemas.microsoft.com/office/drawing/2014/main" id="{9B469482-D8C9-4C9E-804E-72647AFF72FA}"/>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42" name="フローチャート: 判断 341">
          <a:extLst>
            <a:ext uri="{FF2B5EF4-FFF2-40B4-BE49-F238E27FC236}">
              <a16:creationId xmlns:a16="http://schemas.microsoft.com/office/drawing/2014/main" id="{5AA0ACFB-99A3-41E5-9BFE-C6130D6CCBE1}"/>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43" name="フローチャート: 判断 342">
          <a:extLst>
            <a:ext uri="{FF2B5EF4-FFF2-40B4-BE49-F238E27FC236}">
              <a16:creationId xmlns:a16="http://schemas.microsoft.com/office/drawing/2014/main" id="{A8550C4B-7FAA-4435-8B51-E6EC91A9F0BF}"/>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44" name="フローチャート: 判断 343">
          <a:extLst>
            <a:ext uri="{FF2B5EF4-FFF2-40B4-BE49-F238E27FC236}">
              <a16:creationId xmlns:a16="http://schemas.microsoft.com/office/drawing/2014/main" id="{68C528F1-CC25-4ECA-B16A-E98203103874}"/>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45" name="フローチャート: 判断 344">
          <a:extLst>
            <a:ext uri="{FF2B5EF4-FFF2-40B4-BE49-F238E27FC236}">
              <a16:creationId xmlns:a16="http://schemas.microsoft.com/office/drawing/2014/main" id="{70A6636C-51DA-4377-A676-D4EF74B0A64C}"/>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46" name="フローチャート: 判断 345">
          <a:extLst>
            <a:ext uri="{FF2B5EF4-FFF2-40B4-BE49-F238E27FC236}">
              <a16:creationId xmlns:a16="http://schemas.microsoft.com/office/drawing/2014/main" id="{BD15C901-6BC8-4EE3-A33D-3075FB7EAE28}"/>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1B2E872C-A573-48AD-AEAF-69C4D529FB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5F05446F-7EB2-4FF3-B95D-C8308CEB5F4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61D4D96-EB96-4005-A6AB-58FA79D7E7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E5EB5BA-B9E4-4E5A-A039-A8A2A3905F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F91DF32-CFBC-4219-BD69-F703196DD22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29020</xdr:rowOff>
    </xdr:from>
    <xdr:to>
      <xdr:col>55</xdr:col>
      <xdr:colOff>50800</xdr:colOff>
      <xdr:row>84</xdr:row>
      <xdr:rowOff>130620</xdr:rowOff>
    </xdr:to>
    <xdr:sp macro="" textlink="">
      <xdr:nvSpPr>
        <xdr:cNvPr id="352" name="楕円 351">
          <a:extLst>
            <a:ext uri="{FF2B5EF4-FFF2-40B4-BE49-F238E27FC236}">
              <a16:creationId xmlns:a16="http://schemas.microsoft.com/office/drawing/2014/main" id="{464A7140-133E-401E-9627-57AF318EE1FE}"/>
            </a:ext>
          </a:extLst>
        </xdr:cNvPr>
        <xdr:cNvSpPr/>
      </xdr:nvSpPr>
      <xdr:spPr>
        <a:xfrm>
          <a:off x="104267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51897</xdr:rowOff>
    </xdr:from>
    <xdr:ext cx="469744" cy="259045"/>
    <xdr:sp macro="" textlink="">
      <xdr:nvSpPr>
        <xdr:cNvPr id="353" name="【公営住宅】&#10;一人当たり面積該当値テキスト">
          <a:extLst>
            <a:ext uri="{FF2B5EF4-FFF2-40B4-BE49-F238E27FC236}">
              <a16:creationId xmlns:a16="http://schemas.microsoft.com/office/drawing/2014/main" id="{326B9BF3-1961-43FA-81E9-90147B168E94}"/>
            </a:ext>
          </a:extLst>
        </xdr:cNvPr>
        <xdr:cNvSpPr txBox="1"/>
      </xdr:nvSpPr>
      <xdr:spPr>
        <a:xfrm>
          <a:off x="10515600" y="1428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37212</xdr:rowOff>
    </xdr:from>
    <xdr:to>
      <xdr:col>50</xdr:col>
      <xdr:colOff>165100</xdr:colOff>
      <xdr:row>84</xdr:row>
      <xdr:rowOff>138812</xdr:rowOff>
    </xdr:to>
    <xdr:sp macro="" textlink="">
      <xdr:nvSpPr>
        <xdr:cNvPr id="354" name="楕円 353">
          <a:extLst>
            <a:ext uri="{FF2B5EF4-FFF2-40B4-BE49-F238E27FC236}">
              <a16:creationId xmlns:a16="http://schemas.microsoft.com/office/drawing/2014/main" id="{DABB9F4C-F7AD-445B-A139-8356D6145CAF}"/>
            </a:ext>
          </a:extLst>
        </xdr:cNvPr>
        <xdr:cNvSpPr/>
      </xdr:nvSpPr>
      <xdr:spPr>
        <a:xfrm>
          <a:off x="9588500" y="144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79820</xdr:rowOff>
    </xdr:from>
    <xdr:to>
      <xdr:col>55</xdr:col>
      <xdr:colOff>0</xdr:colOff>
      <xdr:row>84</xdr:row>
      <xdr:rowOff>88012</xdr:rowOff>
    </xdr:to>
    <xdr:cxnSp macro="">
      <xdr:nvCxnSpPr>
        <xdr:cNvPr id="355" name="直線コネクタ 354">
          <a:extLst>
            <a:ext uri="{FF2B5EF4-FFF2-40B4-BE49-F238E27FC236}">
              <a16:creationId xmlns:a16="http://schemas.microsoft.com/office/drawing/2014/main" id="{06BA9836-BDBA-4D76-8282-155FF7167EEE}"/>
            </a:ext>
          </a:extLst>
        </xdr:cNvPr>
        <xdr:cNvCxnSpPr/>
      </xdr:nvCxnSpPr>
      <xdr:spPr>
        <a:xfrm flipV="1">
          <a:off x="9639300" y="14481620"/>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56" name="楕円 355">
          <a:extLst>
            <a:ext uri="{FF2B5EF4-FFF2-40B4-BE49-F238E27FC236}">
              <a16:creationId xmlns:a16="http://schemas.microsoft.com/office/drawing/2014/main" id="{3D68B6FD-5913-40EC-AA18-6A812B5CE62B}"/>
            </a:ext>
          </a:extLst>
        </xdr:cNvPr>
        <xdr:cNvSpPr/>
      </xdr:nvSpPr>
      <xdr:spPr>
        <a:xfrm>
          <a:off x="8699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88012</xdr:rowOff>
    </xdr:from>
    <xdr:to>
      <xdr:col>50</xdr:col>
      <xdr:colOff>114300</xdr:colOff>
      <xdr:row>84</xdr:row>
      <xdr:rowOff>99061</xdr:rowOff>
    </xdr:to>
    <xdr:cxnSp macro="">
      <xdr:nvCxnSpPr>
        <xdr:cNvPr id="357" name="直線コネクタ 356">
          <a:extLst>
            <a:ext uri="{FF2B5EF4-FFF2-40B4-BE49-F238E27FC236}">
              <a16:creationId xmlns:a16="http://schemas.microsoft.com/office/drawing/2014/main" id="{2075931F-DD44-4482-BA88-1A4FA3E05EEE}"/>
            </a:ext>
          </a:extLst>
        </xdr:cNvPr>
        <xdr:cNvCxnSpPr/>
      </xdr:nvCxnSpPr>
      <xdr:spPr>
        <a:xfrm flipV="1">
          <a:off x="8750300" y="1448981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49975</xdr:rowOff>
    </xdr:from>
    <xdr:to>
      <xdr:col>41</xdr:col>
      <xdr:colOff>101600</xdr:colOff>
      <xdr:row>84</xdr:row>
      <xdr:rowOff>151575</xdr:rowOff>
    </xdr:to>
    <xdr:sp macro="" textlink="">
      <xdr:nvSpPr>
        <xdr:cNvPr id="358" name="楕円 357">
          <a:extLst>
            <a:ext uri="{FF2B5EF4-FFF2-40B4-BE49-F238E27FC236}">
              <a16:creationId xmlns:a16="http://schemas.microsoft.com/office/drawing/2014/main" id="{D61F7894-FBB7-48A6-B3A1-81C2665B312E}"/>
            </a:ext>
          </a:extLst>
        </xdr:cNvPr>
        <xdr:cNvSpPr/>
      </xdr:nvSpPr>
      <xdr:spPr>
        <a:xfrm>
          <a:off x="7810500" y="1445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99061</xdr:rowOff>
    </xdr:from>
    <xdr:to>
      <xdr:col>45</xdr:col>
      <xdr:colOff>177800</xdr:colOff>
      <xdr:row>84</xdr:row>
      <xdr:rowOff>100775</xdr:rowOff>
    </xdr:to>
    <xdr:cxnSp macro="">
      <xdr:nvCxnSpPr>
        <xdr:cNvPr id="359" name="直線コネクタ 358">
          <a:extLst>
            <a:ext uri="{FF2B5EF4-FFF2-40B4-BE49-F238E27FC236}">
              <a16:creationId xmlns:a16="http://schemas.microsoft.com/office/drawing/2014/main" id="{04DDAC58-B317-420A-B70A-B3A08BA45235}"/>
            </a:ext>
          </a:extLst>
        </xdr:cNvPr>
        <xdr:cNvCxnSpPr/>
      </xdr:nvCxnSpPr>
      <xdr:spPr>
        <a:xfrm flipV="1">
          <a:off x="7861300" y="1450086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51688</xdr:rowOff>
    </xdr:from>
    <xdr:to>
      <xdr:col>36</xdr:col>
      <xdr:colOff>165100</xdr:colOff>
      <xdr:row>84</xdr:row>
      <xdr:rowOff>153288</xdr:rowOff>
    </xdr:to>
    <xdr:sp macro="" textlink="">
      <xdr:nvSpPr>
        <xdr:cNvPr id="360" name="楕円 359">
          <a:extLst>
            <a:ext uri="{FF2B5EF4-FFF2-40B4-BE49-F238E27FC236}">
              <a16:creationId xmlns:a16="http://schemas.microsoft.com/office/drawing/2014/main" id="{69EFEAB7-4515-44E2-B149-C47F30AC065F}"/>
            </a:ext>
          </a:extLst>
        </xdr:cNvPr>
        <xdr:cNvSpPr/>
      </xdr:nvSpPr>
      <xdr:spPr>
        <a:xfrm>
          <a:off x="6921500" y="144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100775</xdr:rowOff>
    </xdr:from>
    <xdr:to>
      <xdr:col>41</xdr:col>
      <xdr:colOff>50800</xdr:colOff>
      <xdr:row>84</xdr:row>
      <xdr:rowOff>102488</xdr:rowOff>
    </xdr:to>
    <xdr:cxnSp macro="">
      <xdr:nvCxnSpPr>
        <xdr:cNvPr id="361" name="直線コネクタ 360">
          <a:extLst>
            <a:ext uri="{FF2B5EF4-FFF2-40B4-BE49-F238E27FC236}">
              <a16:creationId xmlns:a16="http://schemas.microsoft.com/office/drawing/2014/main" id="{627396A7-25A1-4826-8D0B-6401690959D1}"/>
            </a:ext>
          </a:extLst>
        </xdr:cNvPr>
        <xdr:cNvCxnSpPr/>
      </xdr:nvCxnSpPr>
      <xdr:spPr>
        <a:xfrm flipV="1">
          <a:off x="6972300" y="14502575"/>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62" name="n_1aveValue【公営住宅】&#10;一人当たり面積">
          <a:extLst>
            <a:ext uri="{FF2B5EF4-FFF2-40B4-BE49-F238E27FC236}">
              <a16:creationId xmlns:a16="http://schemas.microsoft.com/office/drawing/2014/main" id="{8E85ED3E-8CD9-413B-A914-6FDE50F67669}"/>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63" name="n_2aveValue【公営住宅】&#10;一人当たり面積">
          <a:extLst>
            <a:ext uri="{FF2B5EF4-FFF2-40B4-BE49-F238E27FC236}">
              <a16:creationId xmlns:a16="http://schemas.microsoft.com/office/drawing/2014/main" id="{5BA920DC-5913-4ADF-B79C-098ED6F5C7C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64" name="n_3aveValue【公営住宅】&#10;一人当たり面積">
          <a:extLst>
            <a:ext uri="{FF2B5EF4-FFF2-40B4-BE49-F238E27FC236}">
              <a16:creationId xmlns:a16="http://schemas.microsoft.com/office/drawing/2014/main" id="{42957285-085A-4617-B5FC-B2A2BBB0B98F}"/>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65" name="n_4aveValue【公営住宅】&#10;一人当たり面積">
          <a:extLst>
            <a:ext uri="{FF2B5EF4-FFF2-40B4-BE49-F238E27FC236}">
              <a16:creationId xmlns:a16="http://schemas.microsoft.com/office/drawing/2014/main" id="{A181BA7A-065D-4AC1-ADA1-43EC25F41D5E}"/>
            </a:ext>
          </a:extLst>
        </xdr:cNvPr>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155339</xdr:rowOff>
    </xdr:from>
    <xdr:ext cx="469744" cy="259045"/>
    <xdr:sp macro="" textlink="">
      <xdr:nvSpPr>
        <xdr:cNvPr id="366" name="n_1mainValue【公営住宅】&#10;一人当たり面積">
          <a:extLst>
            <a:ext uri="{FF2B5EF4-FFF2-40B4-BE49-F238E27FC236}">
              <a16:creationId xmlns:a16="http://schemas.microsoft.com/office/drawing/2014/main" id="{06150467-5597-4882-B2F8-FCBDFA0DC5E4}"/>
            </a:ext>
          </a:extLst>
        </xdr:cNvPr>
        <xdr:cNvSpPr txBox="1"/>
      </xdr:nvSpPr>
      <xdr:spPr>
        <a:xfrm>
          <a:off x="9391727" y="142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166388</xdr:rowOff>
    </xdr:from>
    <xdr:ext cx="469744" cy="259045"/>
    <xdr:sp macro="" textlink="">
      <xdr:nvSpPr>
        <xdr:cNvPr id="367" name="n_2mainValue【公営住宅】&#10;一人当たり面積">
          <a:extLst>
            <a:ext uri="{FF2B5EF4-FFF2-40B4-BE49-F238E27FC236}">
              <a16:creationId xmlns:a16="http://schemas.microsoft.com/office/drawing/2014/main" id="{A420AE70-0CA0-4776-A592-CEC3EB47D516}"/>
            </a:ext>
          </a:extLst>
        </xdr:cNvPr>
        <xdr:cNvSpPr txBox="1"/>
      </xdr:nvSpPr>
      <xdr:spPr>
        <a:xfrm>
          <a:off x="8515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142702</xdr:rowOff>
    </xdr:from>
    <xdr:ext cx="469744" cy="259045"/>
    <xdr:sp macro="" textlink="">
      <xdr:nvSpPr>
        <xdr:cNvPr id="368" name="n_3mainValue【公営住宅】&#10;一人当たり面積">
          <a:extLst>
            <a:ext uri="{FF2B5EF4-FFF2-40B4-BE49-F238E27FC236}">
              <a16:creationId xmlns:a16="http://schemas.microsoft.com/office/drawing/2014/main" id="{C8E52087-7EDA-4EDC-A746-3CF44F937B4D}"/>
            </a:ext>
          </a:extLst>
        </xdr:cNvPr>
        <xdr:cNvSpPr txBox="1"/>
      </xdr:nvSpPr>
      <xdr:spPr>
        <a:xfrm>
          <a:off x="7626427" y="1454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169815</xdr:rowOff>
    </xdr:from>
    <xdr:ext cx="469744" cy="259045"/>
    <xdr:sp macro="" textlink="">
      <xdr:nvSpPr>
        <xdr:cNvPr id="369" name="n_4mainValue【公営住宅】&#10;一人当たり面積">
          <a:extLst>
            <a:ext uri="{FF2B5EF4-FFF2-40B4-BE49-F238E27FC236}">
              <a16:creationId xmlns:a16="http://schemas.microsoft.com/office/drawing/2014/main" id="{F7776BCF-A3EC-4A38-873A-28ECADC194E9}"/>
            </a:ext>
          </a:extLst>
        </xdr:cNvPr>
        <xdr:cNvSpPr txBox="1"/>
      </xdr:nvSpPr>
      <xdr:spPr>
        <a:xfrm>
          <a:off x="6737427" y="1422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5060743E-008E-492F-8E60-799874E7CD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49970704-654E-43DB-A9A4-CFEF9378CD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B8156A85-6D7B-4DF5-9A5C-1DE23A7A8B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F720A43D-7C05-497E-8912-F2A4A84658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63BF07D3-52B4-4463-B821-0713303F2A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B14975C3-EF92-4601-8CE0-40EABAF513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B7722C02-C57B-4560-A445-684BFF6A32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13F03503-44F5-464E-A006-42B97C5CD43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916E21EA-56F0-44EB-BD2F-F9F4E1C9C2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1EF1250-1466-4907-8A18-7AF95C9152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583DDE15-FBB2-4AAF-B1F1-432A8FA700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809F2538-4553-4942-9A0D-D5837F2A38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709AA4A7-F80B-4144-9652-A89E5FC024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B11C6B21-B3F8-438F-879D-DC2C5429AE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57603606-4948-4436-8041-1F0709B796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1F3F8294-8151-4B42-9F92-ADEE52CDB65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CABD17AB-C268-4F17-A1D6-6CABB9F892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9BAC2EF6-648F-4477-B2DF-E65D11CCFA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EBC0A70-6478-4D84-AF84-0ACB2F6BE7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B1FDC129-92BD-4A1D-A9D6-2BD271EFC6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C1303-2AC6-4569-B573-A1EC67F8D5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41C35B6A-EFF4-47CE-9F05-81F3F0F5C3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1A252B0E-16DC-41DF-952B-BD33529893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C7FF048C-2D9C-4706-A93F-79C949DC25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4B298B65-F091-41BE-BEE2-7526AA5EB1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F18A7BA2-3672-49DE-B02D-14FD0405A7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F85FF878-2456-43D3-9DCF-091D7D49DA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a:extLst>
            <a:ext uri="{FF2B5EF4-FFF2-40B4-BE49-F238E27FC236}">
              <a16:creationId xmlns:a16="http://schemas.microsoft.com/office/drawing/2014/main" id="{C77D7C70-BC0C-4AA1-B278-FED4AF51E5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8" name="テキスト ボックス 397">
          <a:extLst>
            <a:ext uri="{FF2B5EF4-FFF2-40B4-BE49-F238E27FC236}">
              <a16:creationId xmlns:a16="http://schemas.microsoft.com/office/drawing/2014/main" id="{F1000834-551E-45B7-A58B-D3053ADCD37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a:extLst>
            <a:ext uri="{FF2B5EF4-FFF2-40B4-BE49-F238E27FC236}">
              <a16:creationId xmlns:a16="http://schemas.microsoft.com/office/drawing/2014/main" id="{6E44AB2D-8765-4477-9AF7-101C439A03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a:extLst>
            <a:ext uri="{FF2B5EF4-FFF2-40B4-BE49-F238E27FC236}">
              <a16:creationId xmlns:a16="http://schemas.microsoft.com/office/drawing/2014/main" id="{69F4DF55-ED0F-4CF5-B77A-CA4944AE3FF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a:extLst>
            <a:ext uri="{FF2B5EF4-FFF2-40B4-BE49-F238E27FC236}">
              <a16:creationId xmlns:a16="http://schemas.microsoft.com/office/drawing/2014/main" id="{03C6B7E5-A54B-4622-87B8-EC720ECE18D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a:extLst>
            <a:ext uri="{FF2B5EF4-FFF2-40B4-BE49-F238E27FC236}">
              <a16:creationId xmlns:a16="http://schemas.microsoft.com/office/drawing/2014/main" id="{EED0A8B7-7A0A-42D7-9274-39C41437CB9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a:extLst>
            <a:ext uri="{FF2B5EF4-FFF2-40B4-BE49-F238E27FC236}">
              <a16:creationId xmlns:a16="http://schemas.microsoft.com/office/drawing/2014/main" id="{1CCBE929-B828-4993-A383-0F7949FE70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a:extLst>
            <a:ext uri="{FF2B5EF4-FFF2-40B4-BE49-F238E27FC236}">
              <a16:creationId xmlns:a16="http://schemas.microsoft.com/office/drawing/2014/main" id="{8DECFCBD-8598-4A61-AED5-C7CA0F6EA2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a:extLst>
            <a:ext uri="{FF2B5EF4-FFF2-40B4-BE49-F238E27FC236}">
              <a16:creationId xmlns:a16="http://schemas.microsoft.com/office/drawing/2014/main" id="{AA9281A4-46E1-4D4A-B461-5A205E0B890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a:extLst>
            <a:ext uri="{FF2B5EF4-FFF2-40B4-BE49-F238E27FC236}">
              <a16:creationId xmlns:a16="http://schemas.microsoft.com/office/drawing/2014/main" id="{16EBF632-5087-422A-BD80-5C956B73503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a:extLst>
            <a:ext uri="{FF2B5EF4-FFF2-40B4-BE49-F238E27FC236}">
              <a16:creationId xmlns:a16="http://schemas.microsoft.com/office/drawing/2014/main" id="{94929720-B163-43CE-BE08-60082B9037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8" name="テキスト ボックス 407">
          <a:extLst>
            <a:ext uri="{FF2B5EF4-FFF2-40B4-BE49-F238E27FC236}">
              <a16:creationId xmlns:a16="http://schemas.microsoft.com/office/drawing/2014/main" id="{1DD65ECC-DFC7-4FAD-9018-6E5B984F5B3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2AD994B0-4D0C-4304-AADD-C866686691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2C5C2C68-A0C1-4A91-AC65-C419A25B61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11" name="直線コネクタ 410">
          <a:extLst>
            <a:ext uri="{FF2B5EF4-FFF2-40B4-BE49-F238E27FC236}">
              <a16:creationId xmlns:a16="http://schemas.microsoft.com/office/drawing/2014/main" id="{3622E3D1-C68C-48D9-B6FC-EBFCD05AF37A}"/>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B48573E5-8D4A-4941-98E7-BA1A49E44E8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3" name="直線コネクタ 412">
          <a:extLst>
            <a:ext uri="{FF2B5EF4-FFF2-40B4-BE49-F238E27FC236}">
              <a16:creationId xmlns:a16="http://schemas.microsoft.com/office/drawing/2014/main" id="{D3D512E9-F3A8-4BC8-AABB-9CFE6DDE5A3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14" name="【認定こども園・幼稚園・保育所】&#10;有形固定資産減価償却率最大値テキスト">
          <a:extLst>
            <a:ext uri="{FF2B5EF4-FFF2-40B4-BE49-F238E27FC236}">
              <a16:creationId xmlns:a16="http://schemas.microsoft.com/office/drawing/2014/main" id="{E0E22EDA-EB4F-492F-B78D-ED2E65A8EB79}"/>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15" name="直線コネクタ 414">
          <a:extLst>
            <a:ext uri="{FF2B5EF4-FFF2-40B4-BE49-F238E27FC236}">
              <a16:creationId xmlns:a16="http://schemas.microsoft.com/office/drawing/2014/main" id="{AC6BC9B5-99A2-4F50-8FE2-C4D732609F2D}"/>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0792365A-008A-4238-A232-7D4FCCEF9D45}"/>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17" name="フローチャート: 判断 416">
          <a:extLst>
            <a:ext uri="{FF2B5EF4-FFF2-40B4-BE49-F238E27FC236}">
              <a16:creationId xmlns:a16="http://schemas.microsoft.com/office/drawing/2014/main" id="{E53D423C-6399-47F0-8965-B9F57D6D4A39}"/>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18" name="フローチャート: 判断 417">
          <a:extLst>
            <a:ext uri="{FF2B5EF4-FFF2-40B4-BE49-F238E27FC236}">
              <a16:creationId xmlns:a16="http://schemas.microsoft.com/office/drawing/2014/main" id="{CCC68E76-E78C-4A72-B396-684724F87225}"/>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19" name="フローチャート: 判断 418">
          <a:extLst>
            <a:ext uri="{FF2B5EF4-FFF2-40B4-BE49-F238E27FC236}">
              <a16:creationId xmlns:a16="http://schemas.microsoft.com/office/drawing/2014/main" id="{92DFBE49-AA05-41D9-AF9A-A28417B726BF}"/>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20" name="フローチャート: 判断 419">
          <a:extLst>
            <a:ext uri="{FF2B5EF4-FFF2-40B4-BE49-F238E27FC236}">
              <a16:creationId xmlns:a16="http://schemas.microsoft.com/office/drawing/2014/main" id="{BD753BF6-904F-4053-A317-884456DBC9D1}"/>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21" name="フローチャート: 判断 420">
          <a:extLst>
            <a:ext uri="{FF2B5EF4-FFF2-40B4-BE49-F238E27FC236}">
              <a16:creationId xmlns:a16="http://schemas.microsoft.com/office/drawing/2014/main" id="{17E8EE91-B294-483D-8456-0C5C1CFE0D19}"/>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3F2E6DBA-4E34-4302-96BC-D27A4C4D0A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C900F012-85C1-4E84-903D-9EB8AF2587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620CC80-AAC2-4FA2-8526-43CAE042E0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8366431-A9F3-42D8-B768-50458580F7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22E0980-6125-4D1B-B6CF-48FFC8DC9C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159294</xdr:rowOff>
    </xdr:from>
    <xdr:to>
      <xdr:col>85</xdr:col>
      <xdr:colOff>177800</xdr:colOff>
      <xdr:row>40</xdr:row>
      <xdr:rowOff>89444</xdr:rowOff>
    </xdr:to>
    <xdr:sp macro="" textlink="">
      <xdr:nvSpPr>
        <xdr:cNvPr id="427" name="楕円 426">
          <a:extLst>
            <a:ext uri="{FF2B5EF4-FFF2-40B4-BE49-F238E27FC236}">
              <a16:creationId xmlns:a16="http://schemas.microsoft.com/office/drawing/2014/main" id="{4DBBB96B-7197-4666-80EF-FE0D2691819C}"/>
            </a:ext>
          </a:extLst>
        </xdr:cNvPr>
        <xdr:cNvSpPr/>
      </xdr:nvSpPr>
      <xdr:spPr>
        <a:xfrm>
          <a:off x="162687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137721</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B638FFF8-EA4D-468B-AB4C-79E95961B4AF}"/>
            </a:ext>
          </a:extLst>
        </xdr:cNvPr>
        <xdr:cNvSpPr txBox="1"/>
      </xdr:nvSpPr>
      <xdr:spPr>
        <a:xfrm>
          <a:off x="16357600"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15603</xdr:rowOff>
    </xdr:from>
    <xdr:to>
      <xdr:col>81</xdr:col>
      <xdr:colOff>101600</xdr:colOff>
      <xdr:row>40</xdr:row>
      <xdr:rowOff>117203</xdr:rowOff>
    </xdr:to>
    <xdr:sp macro="" textlink="">
      <xdr:nvSpPr>
        <xdr:cNvPr id="429" name="楕円 428">
          <a:extLst>
            <a:ext uri="{FF2B5EF4-FFF2-40B4-BE49-F238E27FC236}">
              <a16:creationId xmlns:a16="http://schemas.microsoft.com/office/drawing/2014/main" id="{5FB62D28-1863-44AC-BF9B-9A28D5AA1481}"/>
            </a:ext>
          </a:extLst>
        </xdr:cNvPr>
        <xdr:cNvSpPr/>
      </xdr:nvSpPr>
      <xdr:spPr>
        <a:xfrm>
          <a:off x="1543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66403</xdr:rowOff>
    </xdr:to>
    <xdr:cxnSp macro="">
      <xdr:nvCxnSpPr>
        <xdr:cNvPr id="430" name="直線コネクタ 429">
          <a:extLst>
            <a:ext uri="{FF2B5EF4-FFF2-40B4-BE49-F238E27FC236}">
              <a16:creationId xmlns:a16="http://schemas.microsoft.com/office/drawing/2014/main" id="{0E4593EC-6B1B-4A44-87CD-4F23FBE781CD}"/>
            </a:ext>
          </a:extLst>
        </xdr:cNvPr>
        <xdr:cNvCxnSpPr/>
      </xdr:nvCxnSpPr>
      <xdr:spPr>
        <a:xfrm flipV="1">
          <a:off x="15481300" y="68966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154396</xdr:rowOff>
    </xdr:from>
    <xdr:to>
      <xdr:col>76</xdr:col>
      <xdr:colOff>165100</xdr:colOff>
      <xdr:row>40</xdr:row>
      <xdr:rowOff>84546</xdr:rowOff>
    </xdr:to>
    <xdr:sp macro="" textlink="">
      <xdr:nvSpPr>
        <xdr:cNvPr id="431" name="楕円 430">
          <a:extLst>
            <a:ext uri="{FF2B5EF4-FFF2-40B4-BE49-F238E27FC236}">
              <a16:creationId xmlns:a16="http://schemas.microsoft.com/office/drawing/2014/main" id="{E505A2A0-6C5F-4CFE-92A3-82608E865B37}"/>
            </a:ext>
          </a:extLst>
        </xdr:cNvPr>
        <xdr:cNvSpPr/>
      </xdr:nvSpPr>
      <xdr:spPr>
        <a:xfrm>
          <a:off x="14541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33746</xdr:rowOff>
    </xdr:from>
    <xdr:to>
      <xdr:col>81</xdr:col>
      <xdr:colOff>50800</xdr:colOff>
      <xdr:row>40</xdr:row>
      <xdr:rowOff>66403</xdr:rowOff>
    </xdr:to>
    <xdr:cxnSp macro="">
      <xdr:nvCxnSpPr>
        <xdr:cNvPr id="432" name="直線コネクタ 431">
          <a:extLst>
            <a:ext uri="{FF2B5EF4-FFF2-40B4-BE49-F238E27FC236}">
              <a16:creationId xmlns:a16="http://schemas.microsoft.com/office/drawing/2014/main" id="{2E21698C-CE9D-47B2-AF23-38EF4C4B10B3}"/>
            </a:ext>
          </a:extLst>
        </xdr:cNvPr>
        <xdr:cNvCxnSpPr/>
      </xdr:nvCxnSpPr>
      <xdr:spPr>
        <a:xfrm>
          <a:off x="14592300" y="6891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123372</xdr:rowOff>
    </xdr:from>
    <xdr:to>
      <xdr:col>72</xdr:col>
      <xdr:colOff>38100</xdr:colOff>
      <xdr:row>40</xdr:row>
      <xdr:rowOff>53522</xdr:rowOff>
    </xdr:to>
    <xdr:sp macro="" textlink="">
      <xdr:nvSpPr>
        <xdr:cNvPr id="433" name="楕円 432">
          <a:extLst>
            <a:ext uri="{FF2B5EF4-FFF2-40B4-BE49-F238E27FC236}">
              <a16:creationId xmlns:a16="http://schemas.microsoft.com/office/drawing/2014/main" id="{F0C70141-9084-4AA5-B00C-42BD6143A7D0}"/>
            </a:ext>
          </a:extLst>
        </xdr:cNvPr>
        <xdr:cNvSpPr/>
      </xdr:nvSpPr>
      <xdr:spPr>
        <a:xfrm>
          <a:off x="13652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2722</xdr:rowOff>
    </xdr:from>
    <xdr:to>
      <xdr:col>76</xdr:col>
      <xdr:colOff>114300</xdr:colOff>
      <xdr:row>40</xdr:row>
      <xdr:rowOff>33746</xdr:rowOff>
    </xdr:to>
    <xdr:cxnSp macro="">
      <xdr:nvCxnSpPr>
        <xdr:cNvPr id="434" name="直線コネクタ 433">
          <a:extLst>
            <a:ext uri="{FF2B5EF4-FFF2-40B4-BE49-F238E27FC236}">
              <a16:creationId xmlns:a16="http://schemas.microsoft.com/office/drawing/2014/main" id="{2738D879-02CE-4838-AD4A-3EAB0DD1ED75}"/>
            </a:ext>
          </a:extLst>
        </xdr:cNvPr>
        <xdr:cNvCxnSpPr/>
      </xdr:nvCxnSpPr>
      <xdr:spPr>
        <a:xfrm>
          <a:off x="13703300" y="68607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87449</xdr:rowOff>
    </xdr:from>
    <xdr:to>
      <xdr:col>67</xdr:col>
      <xdr:colOff>101600</xdr:colOff>
      <xdr:row>40</xdr:row>
      <xdr:rowOff>17599</xdr:rowOff>
    </xdr:to>
    <xdr:sp macro="" textlink="">
      <xdr:nvSpPr>
        <xdr:cNvPr id="435" name="楕円 434">
          <a:extLst>
            <a:ext uri="{FF2B5EF4-FFF2-40B4-BE49-F238E27FC236}">
              <a16:creationId xmlns:a16="http://schemas.microsoft.com/office/drawing/2014/main" id="{75B439F6-774D-4D3E-9B6C-8EF3F2BBF9D1}"/>
            </a:ext>
          </a:extLst>
        </xdr:cNvPr>
        <xdr:cNvSpPr/>
      </xdr:nvSpPr>
      <xdr:spPr>
        <a:xfrm>
          <a:off x="12763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138249</xdr:rowOff>
    </xdr:from>
    <xdr:to>
      <xdr:col>71</xdr:col>
      <xdr:colOff>177800</xdr:colOff>
      <xdr:row>40</xdr:row>
      <xdr:rowOff>2722</xdr:rowOff>
    </xdr:to>
    <xdr:cxnSp macro="">
      <xdr:nvCxnSpPr>
        <xdr:cNvPr id="436" name="直線コネクタ 435">
          <a:extLst>
            <a:ext uri="{FF2B5EF4-FFF2-40B4-BE49-F238E27FC236}">
              <a16:creationId xmlns:a16="http://schemas.microsoft.com/office/drawing/2014/main" id="{7AE97B63-8EAC-4284-955E-6C4FDCBC9205}"/>
            </a:ext>
          </a:extLst>
        </xdr:cNvPr>
        <xdr:cNvCxnSpPr/>
      </xdr:nvCxnSpPr>
      <xdr:spPr>
        <a:xfrm>
          <a:off x="12814300" y="68247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C4F30E57-2686-4187-A541-275BBA29DD1F}"/>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AAFB357B-0CFE-4B20-B094-1135F702AEB5}"/>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0BBC590F-E37D-4D4F-97B4-6F361D73658F}"/>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0C1E054C-9473-407C-886F-4612F374DBC8}"/>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108330</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3FCE7459-8C30-4B4F-AB4A-3922017549AD}"/>
            </a:ext>
          </a:extLst>
        </xdr:cNvPr>
        <xdr:cNvSpPr txBox="1"/>
      </xdr:nvSpPr>
      <xdr:spPr>
        <a:xfrm>
          <a:off x="15266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75673</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6A861A4D-FA4D-4B5E-B58B-944F30307793}"/>
            </a:ext>
          </a:extLst>
        </xdr:cNvPr>
        <xdr:cNvSpPr txBox="1"/>
      </xdr:nvSpPr>
      <xdr:spPr>
        <a:xfrm>
          <a:off x="14389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44649</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1DD1BD2B-8E36-4419-8B71-20E02049E267}"/>
            </a:ext>
          </a:extLst>
        </xdr:cNvPr>
        <xdr:cNvSpPr txBox="1"/>
      </xdr:nvSpPr>
      <xdr:spPr>
        <a:xfrm>
          <a:off x="13500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8726</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44D0ADBB-A0FC-4E10-8240-711F5F9D736C}"/>
            </a:ext>
          </a:extLst>
        </xdr:cNvPr>
        <xdr:cNvSpPr txBox="1"/>
      </xdr:nvSpPr>
      <xdr:spPr>
        <a:xfrm>
          <a:off x="12611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12A475A8-1641-4559-B48D-BA714B3103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9F2FBEA4-718E-439F-B22E-9174D5EBB2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3B374113-1786-4F5A-8CB6-E5A9192A54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44D3A3A8-4E2D-4878-8047-AC999EE717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B948EAE9-0770-4515-ABD0-18DBB92E50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CBE4956A-B30A-4C84-9680-2917B831F0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671C36B7-9CDB-4BAF-A133-2CD3EA0D3F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9D661A62-3AD4-44BB-BA38-531B89384E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155CB9E3-169C-4692-BA62-4C6457571F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F613D003-B9D8-449B-B553-FB9B073193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E8005449-C52A-4A30-BE68-F7A87405642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2D1553A7-B6BC-488D-B693-52788E0E7B6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756F16E3-F8A7-488F-9763-21C28E3FFED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105D1ABA-B365-4EAB-B643-09F8E2941D7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C624434A-89BE-4966-B8F6-8110BC75239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F52F3ADE-A6D5-4A2C-8114-80CCAD1705F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F420FCAE-EA60-4F07-A71C-42AC4D647DA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95DD5D78-F707-411F-8998-BA1FF8FD96F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1587B4B0-2D67-4100-B392-F17D77680E9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138BA872-F588-4B12-8BA7-DFD11F4C52F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9F278160-8C8A-4564-8F35-87C567517D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36E09870-70EF-4C72-AAD8-6E9D6D4C16D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D259261B-6B28-41CD-A974-B89494E035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68" name="直線コネクタ 467">
          <a:extLst>
            <a:ext uri="{FF2B5EF4-FFF2-40B4-BE49-F238E27FC236}">
              <a16:creationId xmlns:a16="http://schemas.microsoft.com/office/drawing/2014/main" id="{4331111A-C781-49E0-B223-138CC5963BB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3B5FB74B-2707-45E5-84CC-CAD47B7561EE}"/>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70" name="直線コネクタ 469">
          <a:extLst>
            <a:ext uri="{FF2B5EF4-FFF2-40B4-BE49-F238E27FC236}">
              <a16:creationId xmlns:a16="http://schemas.microsoft.com/office/drawing/2014/main" id="{535EE578-61C6-4819-98F2-96C2FC190605}"/>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764EB351-3B7D-4B57-90C6-566E50E4FABD}"/>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72" name="直線コネクタ 471">
          <a:extLst>
            <a:ext uri="{FF2B5EF4-FFF2-40B4-BE49-F238E27FC236}">
              <a16:creationId xmlns:a16="http://schemas.microsoft.com/office/drawing/2014/main" id="{398AD11F-D605-4C1D-BE30-B059B1C41EE1}"/>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8E4A0155-3EA1-431E-840E-62841A9EEFFD}"/>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74" name="フローチャート: 判断 473">
          <a:extLst>
            <a:ext uri="{FF2B5EF4-FFF2-40B4-BE49-F238E27FC236}">
              <a16:creationId xmlns:a16="http://schemas.microsoft.com/office/drawing/2014/main" id="{138931E1-9E38-4A58-9FE5-8812581DD004}"/>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75" name="フローチャート: 判断 474">
          <a:extLst>
            <a:ext uri="{FF2B5EF4-FFF2-40B4-BE49-F238E27FC236}">
              <a16:creationId xmlns:a16="http://schemas.microsoft.com/office/drawing/2014/main" id="{77B7401C-A4A2-4BA1-ADE3-96EDE91EFC25}"/>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76" name="フローチャート: 判断 475">
          <a:extLst>
            <a:ext uri="{FF2B5EF4-FFF2-40B4-BE49-F238E27FC236}">
              <a16:creationId xmlns:a16="http://schemas.microsoft.com/office/drawing/2014/main" id="{FE3C4C91-6DBD-44B3-AF35-FD6A5C1174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77" name="フローチャート: 判断 476">
          <a:extLst>
            <a:ext uri="{FF2B5EF4-FFF2-40B4-BE49-F238E27FC236}">
              <a16:creationId xmlns:a16="http://schemas.microsoft.com/office/drawing/2014/main" id="{D0D72BB7-C784-4EDD-8366-25BC7A0AD525}"/>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78" name="フローチャート: 判断 477">
          <a:extLst>
            <a:ext uri="{FF2B5EF4-FFF2-40B4-BE49-F238E27FC236}">
              <a16:creationId xmlns:a16="http://schemas.microsoft.com/office/drawing/2014/main" id="{FF908CA5-8171-4F64-B0F7-590317667E7B}"/>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BDDAF028-0B9D-498F-96EB-BDAC1D1095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A0F679D-1622-47E9-9E97-FAA5FFE7D7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BBCAE7E-C587-4951-B83F-0EAEDC8086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7F48689-D6FD-41A6-98D5-AF5BD2764F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B45EBBC-9FF5-4C47-87F4-02BD5AA0D7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24130</xdr:rowOff>
    </xdr:from>
    <xdr:to>
      <xdr:col>116</xdr:col>
      <xdr:colOff>114300</xdr:colOff>
      <xdr:row>39</xdr:row>
      <xdr:rowOff>125730</xdr:rowOff>
    </xdr:to>
    <xdr:sp macro="" textlink="">
      <xdr:nvSpPr>
        <xdr:cNvPr id="484" name="楕円 483">
          <a:extLst>
            <a:ext uri="{FF2B5EF4-FFF2-40B4-BE49-F238E27FC236}">
              <a16:creationId xmlns:a16="http://schemas.microsoft.com/office/drawing/2014/main" id="{4B345C55-63E4-4FAD-8DB1-C1C3B91C2112}"/>
            </a:ext>
          </a:extLst>
        </xdr:cNvPr>
        <xdr:cNvSpPr/>
      </xdr:nvSpPr>
      <xdr:spPr>
        <a:xfrm>
          <a:off x="221107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47007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91E5488E-A88D-4B0A-8544-841FB4DB9B13}"/>
            </a:ext>
          </a:extLst>
        </xdr:cNvPr>
        <xdr:cNvSpPr txBox="1"/>
      </xdr:nvSpPr>
      <xdr:spPr>
        <a:xfrm>
          <a:off x="22199600" y="656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34290</xdr:rowOff>
    </xdr:from>
    <xdr:to>
      <xdr:col>112</xdr:col>
      <xdr:colOff>38100</xdr:colOff>
      <xdr:row>39</xdr:row>
      <xdr:rowOff>135890</xdr:rowOff>
    </xdr:to>
    <xdr:sp macro="" textlink="">
      <xdr:nvSpPr>
        <xdr:cNvPr id="486" name="楕円 485">
          <a:extLst>
            <a:ext uri="{FF2B5EF4-FFF2-40B4-BE49-F238E27FC236}">
              <a16:creationId xmlns:a16="http://schemas.microsoft.com/office/drawing/2014/main" id="{C83BD20A-5633-40C0-BDD3-64A419D443F9}"/>
            </a:ext>
          </a:extLst>
        </xdr:cNvPr>
        <xdr:cNvSpPr/>
      </xdr:nvSpPr>
      <xdr:spPr>
        <a:xfrm>
          <a:off x="21272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74930</xdr:rowOff>
    </xdr:from>
    <xdr:to>
      <xdr:col>116</xdr:col>
      <xdr:colOff>63500</xdr:colOff>
      <xdr:row>39</xdr:row>
      <xdr:rowOff>85090</xdr:rowOff>
    </xdr:to>
    <xdr:cxnSp macro="">
      <xdr:nvCxnSpPr>
        <xdr:cNvPr id="487" name="直線コネクタ 486">
          <a:extLst>
            <a:ext uri="{FF2B5EF4-FFF2-40B4-BE49-F238E27FC236}">
              <a16:creationId xmlns:a16="http://schemas.microsoft.com/office/drawing/2014/main" id="{B4C30087-F1E7-4543-B548-1199C7CFBA49}"/>
            </a:ext>
          </a:extLst>
        </xdr:cNvPr>
        <xdr:cNvCxnSpPr/>
      </xdr:nvCxnSpPr>
      <xdr:spPr>
        <a:xfrm flipV="1">
          <a:off x="21323300" y="676148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48260</xdr:rowOff>
    </xdr:from>
    <xdr:to>
      <xdr:col>107</xdr:col>
      <xdr:colOff>101600</xdr:colOff>
      <xdr:row>39</xdr:row>
      <xdr:rowOff>149860</xdr:rowOff>
    </xdr:to>
    <xdr:sp macro="" textlink="">
      <xdr:nvSpPr>
        <xdr:cNvPr id="488" name="楕円 487">
          <a:extLst>
            <a:ext uri="{FF2B5EF4-FFF2-40B4-BE49-F238E27FC236}">
              <a16:creationId xmlns:a16="http://schemas.microsoft.com/office/drawing/2014/main" id="{BA6E178D-249A-4F32-A9AE-48B9083B0C1D}"/>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85090</xdr:rowOff>
    </xdr:from>
    <xdr:to>
      <xdr:col>111</xdr:col>
      <xdr:colOff>177800</xdr:colOff>
      <xdr:row>39</xdr:row>
      <xdr:rowOff>99060</xdr:rowOff>
    </xdr:to>
    <xdr:cxnSp macro="">
      <xdr:nvCxnSpPr>
        <xdr:cNvPr id="489" name="直線コネクタ 488">
          <a:extLst>
            <a:ext uri="{FF2B5EF4-FFF2-40B4-BE49-F238E27FC236}">
              <a16:creationId xmlns:a16="http://schemas.microsoft.com/office/drawing/2014/main" id="{3ABF99F0-40E4-474C-BF7F-F0D7907329D7}"/>
            </a:ext>
          </a:extLst>
        </xdr:cNvPr>
        <xdr:cNvCxnSpPr/>
      </xdr:nvCxnSpPr>
      <xdr:spPr>
        <a:xfrm flipV="1">
          <a:off x="20434300" y="677164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90" name="楕円 489">
          <a:extLst>
            <a:ext uri="{FF2B5EF4-FFF2-40B4-BE49-F238E27FC236}">
              <a16:creationId xmlns:a16="http://schemas.microsoft.com/office/drawing/2014/main" id="{84A71F16-1006-44AE-B9F9-8CCA0066F830}"/>
            </a:ext>
          </a:extLst>
        </xdr:cNvPr>
        <xdr:cNvSpPr/>
      </xdr:nvSpPr>
      <xdr:spPr>
        <a:xfrm>
          <a:off x="19494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39</xdr:row>
      <xdr:rowOff>107950</xdr:rowOff>
    </xdr:to>
    <xdr:cxnSp macro="">
      <xdr:nvCxnSpPr>
        <xdr:cNvPr id="491" name="直線コネクタ 490">
          <a:extLst>
            <a:ext uri="{FF2B5EF4-FFF2-40B4-BE49-F238E27FC236}">
              <a16:creationId xmlns:a16="http://schemas.microsoft.com/office/drawing/2014/main" id="{E9D9EDD0-30F3-4995-9D6B-F6A01638B014}"/>
            </a:ext>
          </a:extLst>
        </xdr:cNvPr>
        <xdr:cNvCxnSpPr/>
      </xdr:nvCxnSpPr>
      <xdr:spPr>
        <a:xfrm flipV="1">
          <a:off x="19545300" y="67856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69850</xdr:rowOff>
    </xdr:from>
    <xdr:to>
      <xdr:col>98</xdr:col>
      <xdr:colOff>38100</xdr:colOff>
      <xdr:row>40</xdr:row>
      <xdr:rowOff>0</xdr:rowOff>
    </xdr:to>
    <xdr:sp macro="" textlink="">
      <xdr:nvSpPr>
        <xdr:cNvPr id="492" name="楕円 491">
          <a:extLst>
            <a:ext uri="{FF2B5EF4-FFF2-40B4-BE49-F238E27FC236}">
              <a16:creationId xmlns:a16="http://schemas.microsoft.com/office/drawing/2014/main" id="{6C9A5D4E-38D2-43CC-851E-149C9BEBE63D}"/>
            </a:ext>
          </a:extLst>
        </xdr:cNvPr>
        <xdr:cNvSpPr/>
      </xdr:nvSpPr>
      <xdr:spPr>
        <a:xfrm>
          <a:off x="18605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107950</xdr:rowOff>
    </xdr:from>
    <xdr:to>
      <xdr:col>102</xdr:col>
      <xdr:colOff>114300</xdr:colOff>
      <xdr:row>39</xdr:row>
      <xdr:rowOff>120650</xdr:rowOff>
    </xdr:to>
    <xdr:cxnSp macro="">
      <xdr:nvCxnSpPr>
        <xdr:cNvPr id="493" name="直線コネクタ 492">
          <a:extLst>
            <a:ext uri="{FF2B5EF4-FFF2-40B4-BE49-F238E27FC236}">
              <a16:creationId xmlns:a16="http://schemas.microsoft.com/office/drawing/2014/main" id="{4891792F-F600-449D-BA9B-B0AF87184424}"/>
            </a:ext>
          </a:extLst>
        </xdr:cNvPr>
        <xdr:cNvCxnSpPr/>
      </xdr:nvCxnSpPr>
      <xdr:spPr>
        <a:xfrm flipV="1">
          <a:off x="18656300" y="679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CCEEEAA1-70E4-4F83-92FC-C641320A06DB}"/>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3F84EC19-F32E-4EBA-BA53-FD9438D06945}"/>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CD3AD27B-8197-4B50-BF86-74D184C3A548}"/>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5B32579D-101F-44E1-A39B-516A09DAC0C6}"/>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152417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7C08F08F-CE0A-4465-8BA3-E1FD20AEB1E6}"/>
            </a:ext>
          </a:extLst>
        </xdr:cNvPr>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166387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6F440E54-9F61-4EA8-9584-246DE8EC7980}"/>
            </a:ext>
          </a:extLst>
        </xdr:cNvPr>
        <xdr:cNvSpPr txBox="1"/>
      </xdr:nvSpPr>
      <xdr:spPr>
        <a:xfrm>
          <a:off x="20199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A327C396-9BC0-45DA-84A9-4C5B7A445E8C}"/>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16527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7A6B0CA2-611E-4774-B569-AB0A625F156B}"/>
            </a:ext>
          </a:extLst>
        </xdr:cNvPr>
        <xdr:cNvSpPr txBox="1"/>
      </xdr:nvSpPr>
      <xdr:spPr>
        <a:xfrm>
          <a:off x="18421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757830F6-BCFA-4958-86E2-9F4FBBCEFE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5970F183-2507-411A-8394-9517B54618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52B6328F-4A46-4E35-B0A2-99266C88BF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B28A83DF-5043-47C4-8ACF-1EC2DDD157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851CE845-A8F0-4A94-A866-BCB29D947B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B1E267D2-E551-4E62-802B-1263FD835E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87D60803-5FB3-4A3B-B431-56C07B7B2B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6D7B236B-5DA7-492E-AAFF-4A24EE1D20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8166658E-5D66-41D4-A023-D27266B5B3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3EBEB2F1-62B8-45DF-BA33-C0853A3FEC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5B5D95EE-5037-4057-8490-C7A7280869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0A139D92-4086-456C-81B5-29E1127F655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6D647772-C2D3-4A07-A8C7-294ED3651A4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B30D300D-A0B5-4AA3-94D4-2B6D48CCCC5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DD3A9575-E10B-4FC0-933A-484ACE5BF4F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F98B7A5C-91A4-4853-87AC-1A4E9BE2B5D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2D6DABED-0FA5-4C91-ACEE-36D39F1A7E4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C2E370E1-6E70-4CFF-9A8F-0FEFAD4219B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5F3F1187-56A8-4012-9AA7-752E3D1C69B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A4246CD6-9E4F-4800-8124-404C686EB9F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B7681549-7367-42B1-8650-9A7260D20F3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11DF7525-1C82-4FD8-9BA6-C6DE2EB9ED1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2DD07511-AAAA-490D-88FB-98F36A99D8C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E5E479CC-172B-4634-A617-08749173904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26" name="直線コネクタ 525">
          <a:extLst>
            <a:ext uri="{FF2B5EF4-FFF2-40B4-BE49-F238E27FC236}">
              <a16:creationId xmlns:a16="http://schemas.microsoft.com/office/drawing/2014/main" id="{2CB4B5F1-0D7C-45F5-85A2-2BDEF1333E01}"/>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DC552EB8-24A2-410A-85BD-88E0620B6E6B}"/>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8" name="直線コネクタ 527">
          <a:extLst>
            <a:ext uri="{FF2B5EF4-FFF2-40B4-BE49-F238E27FC236}">
              <a16:creationId xmlns:a16="http://schemas.microsoft.com/office/drawing/2014/main" id="{135A0454-ABA7-4E08-A87D-87010B3B0899}"/>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FCF36447-60FC-494F-B1BC-15597C313DF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30" name="直線コネクタ 529">
          <a:extLst>
            <a:ext uri="{FF2B5EF4-FFF2-40B4-BE49-F238E27FC236}">
              <a16:creationId xmlns:a16="http://schemas.microsoft.com/office/drawing/2014/main" id="{689D1804-94B5-41CA-8508-4B67902B4F83}"/>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758454D9-0922-4CFF-8029-E1F337855728}"/>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2" name="フローチャート: 判断 531">
          <a:extLst>
            <a:ext uri="{FF2B5EF4-FFF2-40B4-BE49-F238E27FC236}">
              <a16:creationId xmlns:a16="http://schemas.microsoft.com/office/drawing/2014/main" id="{BA24DE04-E1D6-4050-8DC0-0E8B70B590C4}"/>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3" name="フローチャート: 判断 532">
          <a:extLst>
            <a:ext uri="{FF2B5EF4-FFF2-40B4-BE49-F238E27FC236}">
              <a16:creationId xmlns:a16="http://schemas.microsoft.com/office/drawing/2014/main" id="{0A1019E4-83A1-4475-8E62-5CFE6A40D2C3}"/>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34" name="フローチャート: 判断 533">
          <a:extLst>
            <a:ext uri="{FF2B5EF4-FFF2-40B4-BE49-F238E27FC236}">
              <a16:creationId xmlns:a16="http://schemas.microsoft.com/office/drawing/2014/main" id="{D81BB7B0-5EEC-4612-82CD-6B43A05C250D}"/>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35" name="フローチャート: 判断 534">
          <a:extLst>
            <a:ext uri="{FF2B5EF4-FFF2-40B4-BE49-F238E27FC236}">
              <a16:creationId xmlns:a16="http://schemas.microsoft.com/office/drawing/2014/main" id="{D867D03E-7688-41E3-8416-78B5AD11D3F5}"/>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36" name="フローチャート: 判断 535">
          <a:extLst>
            <a:ext uri="{FF2B5EF4-FFF2-40B4-BE49-F238E27FC236}">
              <a16:creationId xmlns:a16="http://schemas.microsoft.com/office/drawing/2014/main" id="{D857F09A-DAF8-4CE6-8216-E86F9E73FE0C}"/>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98176C1-791C-4281-8789-A064504ED4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4446A74-27AA-4D73-82BC-C517D5EE37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6A6AE96-66FD-4DE0-86ED-D13EF66A66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8661A31-708D-4316-9AA3-0D02C41F7C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7C372D1-FA69-49D3-B3E1-56122E2BEF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42" name="楕円 541">
          <a:extLst>
            <a:ext uri="{FF2B5EF4-FFF2-40B4-BE49-F238E27FC236}">
              <a16:creationId xmlns:a16="http://schemas.microsoft.com/office/drawing/2014/main" id="{44FBF58E-B20C-4423-8D9D-3FFB1BB9B9A6}"/>
            </a:ext>
          </a:extLst>
        </xdr:cNvPr>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A55447A6-C6B6-4BBF-BC62-0F9946091341}"/>
            </a:ext>
          </a:extLst>
        </xdr:cNvPr>
        <xdr:cNvSpPr txBox="1"/>
      </xdr:nvSpPr>
      <xdr:spPr>
        <a:xfrm>
          <a:off x="16357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44" name="楕円 543">
          <a:extLst>
            <a:ext uri="{FF2B5EF4-FFF2-40B4-BE49-F238E27FC236}">
              <a16:creationId xmlns:a16="http://schemas.microsoft.com/office/drawing/2014/main" id="{FC7626EA-DA16-466D-9A78-153C7F13300C}"/>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47625</xdr:rowOff>
    </xdr:to>
    <xdr:cxnSp macro="">
      <xdr:nvCxnSpPr>
        <xdr:cNvPr id="545" name="直線コネクタ 544">
          <a:extLst>
            <a:ext uri="{FF2B5EF4-FFF2-40B4-BE49-F238E27FC236}">
              <a16:creationId xmlns:a16="http://schemas.microsoft.com/office/drawing/2014/main" id="{59050222-3CE5-47CF-969E-DE5680969223}"/>
            </a:ext>
          </a:extLst>
        </xdr:cNvPr>
        <xdr:cNvCxnSpPr/>
      </xdr:nvCxnSpPr>
      <xdr:spPr>
        <a:xfrm>
          <a:off x="15481300" y="103098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46" name="楕円 545">
          <a:extLst>
            <a:ext uri="{FF2B5EF4-FFF2-40B4-BE49-F238E27FC236}">
              <a16:creationId xmlns:a16="http://schemas.microsoft.com/office/drawing/2014/main" id="{D6A29FAF-733D-48E2-BE63-C4FC07C2E6F5}"/>
            </a:ext>
          </a:extLst>
        </xdr:cNvPr>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xdr:rowOff>
    </xdr:from>
    <xdr:to>
      <xdr:col>81</xdr:col>
      <xdr:colOff>50800</xdr:colOff>
      <xdr:row>60</xdr:row>
      <xdr:rowOff>22860</xdr:rowOff>
    </xdr:to>
    <xdr:cxnSp macro="">
      <xdr:nvCxnSpPr>
        <xdr:cNvPr id="547" name="直線コネクタ 546">
          <a:extLst>
            <a:ext uri="{FF2B5EF4-FFF2-40B4-BE49-F238E27FC236}">
              <a16:creationId xmlns:a16="http://schemas.microsoft.com/office/drawing/2014/main" id="{A3FEE1E7-B57C-4EC9-9F06-3BAAAAF7D2C2}"/>
            </a:ext>
          </a:extLst>
        </xdr:cNvPr>
        <xdr:cNvCxnSpPr/>
      </xdr:nvCxnSpPr>
      <xdr:spPr>
        <a:xfrm>
          <a:off x="14592300" y="102889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548" name="楕円 547">
          <a:extLst>
            <a:ext uri="{FF2B5EF4-FFF2-40B4-BE49-F238E27FC236}">
              <a16:creationId xmlns:a16="http://schemas.microsoft.com/office/drawing/2014/main" id="{A7A6A681-3983-4BAD-AD9F-857196865D48}"/>
            </a:ext>
          </a:extLst>
        </xdr:cNvPr>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1905</xdr:rowOff>
    </xdr:to>
    <xdr:cxnSp macro="">
      <xdr:nvCxnSpPr>
        <xdr:cNvPr id="549" name="直線コネクタ 548">
          <a:extLst>
            <a:ext uri="{FF2B5EF4-FFF2-40B4-BE49-F238E27FC236}">
              <a16:creationId xmlns:a16="http://schemas.microsoft.com/office/drawing/2014/main" id="{6775FD9C-5934-40B6-B7DB-2184A59B462E}"/>
            </a:ext>
          </a:extLst>
        </xdr:cNvPr>
        <xdr:cNvCxnSpPr/>
      </xdr:nvCxnSpPr>
      <xdr:spPr>
        <a:xfrm>
          <a:off x="13703300" y="1024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550" name="楕円 549">
          <a:extLst>
            <a:ext uri="{FF2B5EF4-FFF2-40B4-BE49-F238E27FC236}">
              <a16:creationId xmlns:a16="http://schemas.microsoft.com/office/drawing/2014/main" id="{1B2806C0-58D0-49DD-9B2D-4A149FE5162B}"/>
            </a:ext>
          </a:extLst>
        </xdr:cNvPr>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133350</xdr:rowOff>
    </xdr:to>
    <xdr:cxnSp macro="">
      <xdr:nvCxnSpPr>
        <xdr:cNvPr id="551" name="直線コネクタ 550">
          <a:extLst>
            <a:ext uri="{FF2B5EF4-FFF2-40B4-BE49-F238E27FC236}">
              <a16:creationId xmlns:a16="http://schemas.microsoft.com/office/drawing/2014/main" id="{4C9F2B68-8E86-4D96-BEF7-B46B70205A5A}"/>
            </a:ext>
          </a:extLst>
        </xdr:cNvPr>
        <xdr:cNvCxnSpPr/>
      </xdr:nvCxnSpPr>
      <xdr:spPr>
        <a:xfrm>
          <a:off x="12814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2" name="n_1aveValue【学校施設】&#10;有形固定資産減価償却率">
          <a:extLst>
            <a:ext uri="{FF2B5EF4-FFF2-40B4-BE49-F238E27FC236}">
              <a16:creationId xmlns:a16="http://schemas.microsoft.com/office/drawing/2014/main" id="{731E3657-11CA-4805-B242-0A670ECEDB3A}"/>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3" name="n_2aveValue【学校施設】&#10;有形固定資産減価償却率">
          <a:extLst>
            <a:ext uri="{FF2B5EF4-FFF2-40B4-BE49-F238E27FC236}">
              <a16:creationId xmlns:a16="http://schemas.microsoft.com/office/drawing/2014/main" id="{DECE9E45-C6E7-4489-9A2E-587CA0A9A46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54" name="n_3aveValue【学校施設】&#10;有形固定資産減価償却率">
          <a:extLst>
            <a:ext uri="{FF2B5EF4-FFF2-40B4-BE49-F238E27FC236}">
              <a16:creationId xmlns:a16="http://schemas.microsoft.com/office/drawing/2014/main" id="{021A711A-8497-4C8F-B2F9-709F1C11DC23}"/>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55" name="n_4aveValue【学校施設】&#10;有形固定資産減価償却率">
          <a:extLst>
            <a:ext uri="{FF2B5EF4-FFF2-40B4-BE49-F238E27FC236}">
              <a16:creationId xmlns:a16="http://schemas.microsoft.com/office/drawing/2014/main" id="{1DB33BDA-C387-4706-9CE0-7417280F05A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556" name="n_1mainValue【学校施設】&#10;有形固定資産減価償却率">
          <a:extLst>
            <a:ext uri="{FF2B5EF4-FFF2-40B4-BE49-F238E27FC236}">
              <a16:creationId xmlns:a16="http://schemas.microsoft.com/office/drawing/2014/main" id="{20B60846-452F-4BC8-AF21-BA89DCAEF843}"/>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7" name="n_2mainValue【学校施設】&#10;有形固定資産減価償却率">
          <a:extLst>
            <a:ext uri="{FF2B5EF4-FFF2-40B4-BE49-F238E27FC236}">
              <a16:creationId xmlns:a16="http://schemas.microsoft.com/office/drawing/2014/main" id="{BEC4E5D0-30EA-4F98-B2A2-D33FD18A15DB}"/>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558" name="n_3mainValue【学校施設】&#10;有形固定資産減価償却率">
          <a:extLst>
            <a:ext uri="{FF2B5EF4-FFF2-40B4-BE49-F238E27FC236}">
              <a16:creationId xmlns:a16="http://schemas.microsoft.com/office/drawing/2014/main" id="{5FE93408-B7F5-41D5-A3BD-CD2BFB7815E0}"/>
            </a:ext>
          </a:extLst>
        </xdr:cNvPr>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559" name="n_4mainValue【学校施設】&#10;有形固定資産減価償却率">
          <a:extLst>
            <a:ext uri="{FF2B5EF4-FFF2-40B4-BE49-F238E27FC236}">
              <a16:creationId xmlns:a16="http://schemas.microsoft.com/office/drawing/2014/main" id="{C2D7F283-7C9F-413D-91C2-3D8CC02872F4}"/>
            </a:ext>
          </a:extLst>
        </xdr:cNvPr>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C09916A-8053-4CC5-81FC-3A2B85F198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67C973A7-CBCE-4CA6-AB1E-B4C75BB529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DA6720E7-64E7-423A-8C3E-58516A34C6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30A410F8-4B06-4231-A022-2420C6B006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9436FF09-5F36-405B-A085-AF80A852BB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7887B20F-773C-4EDB-BDCC-B41DFAB9D9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646E6EE6-F068-45E7-A270-4AE2C2B182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97EE80D2-9F52-42D8-84EE-C61FE9C907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8A2CA358-1D8C-484B-9D81-35E2540344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B2EE6CD9-7116-4515-8B49-D65BA7AC24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id="{E488065F-B8A8-453C-81E8-69F639DB32A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a:extLst>
            <a:ext uri="{FF2B5EF4-FFF2-40B4-BE49-F238E27FC236}">
              <a16:creationId xmlns:a16="http://schemas.microsoft.com/office/drawing/2014/main" id="{6E2D973A-134D-41B5-8147-C722480F9E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a:extLst>
            <a:ext uri="{FF2B5EF4-FFF2-40B4-BE49-F238E27FC236}">
              <a16:creationId xmlns:a16="http://schemas.microsoft.com/office/drawing/2014/main" id="{8CF42E66-4A8B-4F93-AE6A-E77767E70DB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a:extLst>
            <a:ext uri="{FF2B5EF4-FFF2-40B4-BE49-F238E27FC236}">
              <a16:creationId xmlns:a16="http://schemas.microsoft.com/office/drawing/2014/main" id="{3A01C58E-1B2F-4634-984F-07D16C28543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a:extLst>
            <a:ext uri="{FF2B5EF4-FFF2-40B4-BE49-F238E27FC236}">
              <a16:creationId xmlns:a16="http://schemas.microsoft.com/office/drawing/2014/main" id="{5D1CC89F-FD37-4BBD-95D2-2E9466E6B3B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a:extLst>
            <a:ext uri="{FF2B5EF4-FFF2-40B4-BE49-F238E27FC236}">
              <a16:creationId xmlns:a16="http://schemas.microsoft.com/office/drawing/2014/main" id="{7B4C11B0-45F3-4D8A-A36E-D2EA167E5C2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a:extLst>
            <a:ext uri="{FF2B5EF4-FFF2-40B4-BE49-F238E27FC236}">
              <a16:creationId xmlns:a16="http://schemas.microsoft.com/office/drawing/2014/main" id="{5DA79117-B546-47D2-A6F4-F1F3946CE1E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a:extLst>
            <a:ext uri="{FF2B5EF4-FFF2-40B4-BE49-F238E27FC236}">
              <a16:creationId xmlns:a16="http://schemas.microsoft.com/office/drawing/2014/main" id="{7931D40D-63C2-4CFD-9EB9-42D3C940B5C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a:extLst>
            <a:ext uri="{FF2B5EF4-FFF2-40B4-BE49-F238E27FC236}">
              <a16:creationId xmlns:a16="http://schemas.microsoft.com/office/drawing/2014/main" id="{25EBA046-5763-454D-831A-013D906A62E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a:extLst>
            <a:ext uri="{FF2B5EF4-FFF2-40B4-BE49-F238E27FC236}">
              <a16:creationId xmlns:a16="http://schemas.microsoft.com/office/drawing/2014/main" id="{0B5518BA-80F3-448E-B5C9-262CCDEB26A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a:extLst>
            <a:ext uri="{FF2B5EF4-FFF2-40B4-BE49-F238E27FC236}">
              <a16:creationId xmlns:a16="http://schemas.microsoft.com/office/drawing/2014/main" id="{C8C3E63E-B7FB-4094-9641-438A2248E72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a:extLst>
            <a:ext uri="{FF2B5EF4-FFF2-40B4-BE49-F238E27FC236}">
              <a16:creationId xmlns:a16="http://schemas.microsoft.com/office/drawing/2014/main" id="{73E3691E-D981-4941-B449-10E5DF63A57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BF17B8FB-CE75-428A-BAAA-131A0B8F835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224E06B1-6A3E-4054-B038-AF230B2B29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4F8449F0-4FD2-42FD-8E5A-3BD1D657ACC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77228801-9EB7-4C54-AD21-865275BCEE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86" name="直線コネクタ 585">
          <a:extLst>
            <a:ext uri="{FF2B5EF4-FFF2-40B4-BE49-F238E27FC236}">
              <a16:creationId xmlns:a16="http://schemas.microsoft.com/office/drawing/2014/main" id="{8D124C31-F5AF-4160-83CF-1164D373ED57}"/>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87" name="【学校施設】&#10;一人当たり面積最小値テキスト">
          <a:extLst>
            <a:ext uri="{FF2B5EF4-FFF2-40B4-BE49-F238E27FC236}">
              <a16:creationId xmlns:a16="http://schemas.microsoft.com/office/drawing/2014/main" id="{CDC0A5EF-8193-4622-A01E-9643C7D2A236}"/>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88" name="直線コネクタ 587">
          <a:extLst>
            <a:ext uri="{FF2B5EF4-FFF2-40B4-BE49-F238E27FC236}">
              <a16:creationId xmlns:a16="http://schemas.microsoft.com/office/drawing/2014/main" id="{6DA61CC2-0A41-419E-8940-C792DF6BE5C6}"/>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89" name="【学校施設】&#10;一人当たり面積最大値テキスト">
          <a:extLst>
            <a:ext uri="{FF2B5EF4-FFF2-40B4-BE49-F238E27FC236}">
              <a16:creationId xmlns:a16="http://schemas.microsoft.com/office/drawing/2014/main" id="{14CDD8CA-3DAF-455B-AED4-24918032DB84}"/>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90" name="直線コネクタ 589">
          <a:extLst>
            <a:ext uri="{FF2B5EF4-FFF2-40B4-BE49-F238E27FC236}">
              <a16:creationId xmlns:a16="http://schemas.microsoft.com/office/drawing/2014/main" id="{5CC78373-2B42-4A3F-AAC0-8E33FB0A8E6F}"/>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591" name="【学校施設】&#10;一人当たり面積平均値テキスト">
          <a:extLst>
            <a:ext uri="{FF2B5EF4-FFF2-40B4-BE49-F238E27FC236}">
              <a16:creationId xmlns:a16="http://schemas.microsoft.com/office/drawing/2014/main" id="{EF91358A-3613-4692-98F9-EEB8F7ABBBB3}"/>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92" name="フローチャート: 判断 591">
          <a:extLst>
            <a:ext uri="{FF2B5EF4-FFF2-40B4-BE49-F238E27FC236}">
              <a16:creationId xmlns:a16="http://schemas.microsoft.com/office/drawing/2014/main" id="{7B7419A7-CDCF-42B5-9443-3AF9789EB248}"/>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93" name="フローチャート: 判断 592">
          <a:extLst>
            <a:ext uri="{FF2B5EF4-FFF2-40B4-BE49-F238E27FC236}">
              <a16:creationId xmlns:a16="http://schemas.microsoft.com/office/drawing/2014/main" id="{2F301BDE-E8EF-4CDD-AB38-0DAA38451A85}"/>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94" name="フローチャート: 判断 593">
          <a:extLst>
            <a:ext uri="{FF2B5EF4-FFF2-40B4-BE49-F238E27FC236}">
              <a16:creationId xmlns:a16="http://schemas.microsoft.com/office/drawing/2014/main" id="{E339A347-B3E4-4DEF-B760-281971F532D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95" name="フローチャート: 判断 594">
          <a:extLst>
            <a:ext uri="{FF2B5EF4-FFF2-40B4-BE49-F238E27FC236}">
              <a16:creationId xmlns:a16="http://schemas.microsoft.com/office/drawing/2014/main" id="{1F3D1BE6-F366-4A52-89F6-3E2D8EBB6339}"/>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96" name="フローチャート: 判断 595">
          <a:extLst>
            <a:ext uri="{FF2B5EF4-FFF2-40B4-BE49-F238E27FC236}">
              <a16:creationId xmlns:a16="http://schemas.microsoft.com/office/drawing/2014/main" id="{754545B6-DC51-4B3A-9FC6-C91FA33F087F}"/>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1974002-DB6C-4A2E-A2C3-761881286F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B0CEF7C-727E-413A-85EA-14166864708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0093338-134B-4B91-9506-2D400A4557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A90F43A-7CA7-4BC3-86AB-90E93B15DB0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21EC339-F984-4A73-9FF4-EE5B4644DE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123916</xdr:rowOff>
    </xdr:from>
    <xdr:to>
      <xdr:col>116</xdr:col>
      <xdr:colOff>114300</xdr:colOff>
      <xdr:row>61</xdr:row>
      <xdr:rowOff>54066</xdr:rowOff>
    </xdr:to>
    <xdr:sp macro="" textlink="">
      <xdr:nvSpPr>
        <xdr:cNvPr id="602" name="楕円 601">
          <a:extLst>
            <a:ext uri="{FF2B5EF4-FFF2-40B4-BE49-F238E27FC236}">
              <a16:creationId xmlns:a16="http://schemas.microsoft.com/office/drawing/2014/main" id="{8FB5BA61-E452-40FF-99BF-3DD26AF1BB71}"/>
            </a:ext>
          </a:extLst>
        </xdr:cNvPr>
        <xdr:cNvSpPr/>
      </xdr:nvSpPr>
      <xdr:spPr>
        <a:xfrm>
          <a:off x="22110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146793</xdr:rowOff>
    </xdr:from>
    <xdr:ext cx="469744" cy="259045"/>
    <xdr:sp macro="" textlink="">
      <xdr:nvSpPr>
        <xdr:cNvPr id="603" name="【学校施設】&#10;一人当たり面積該当値テキスト">
          <a:extLst>
            <a:ext uri="{FF2B5EF4-FFF2-40B4-BE49-F238E27FC236}">
              <a16:creationId xmlns:a16="http://schemas.microsoft.com/office/drawing/2014/main" id="{97B3AF69-8BE0-4FE6-A9D1-0259892DFBC5}"/>
            </a:ext>
          </a:extLst>
        </xdr:cNvPr>
        <xdr:cNvSpPr txBox="1"/>
      </xdr:nvSpPr>
      <xdr:spPr>
        <a:xfrm>
          <a:off x="22199600" y="1026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144816</xdr:rowOff>
    </xdr:from>
    <xdr:to>
      <xdr:col>112</xdr:col>
      <xdr:colOff>38100</xdr:colOff>
      <xdr:row>61</xdr:row>
      <xdr:rowOff>74966</xdr:rowOff>
    </xdr:to>
    <xdr:sp macro="" textlink="">
      <xdr:nvSpPr>
        <xdr:cNvPr id="604" name="楕円 603">
          <a:extLst>
            <a:ext uri="{FF2B5EF4-FFF2-40B4-BE49-F238E27FC236}">
              <a16:creationId xmlns:a16="http://schemas.microsoft.com/office/drawing/2014/main" id="{87E95A13-DD9F-43A7-8861-72D54AEC431F}"/>
            </a:ext>
          </a:extLst>
        </xdr:cNvPr>
        <xdr:cNvSpPr/>
      </xdr:nvSpPr>
      <xdr:spPr>
        <a:xfrm>
          <a:off x="21272500" y="104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3266</xdr:rowOff>
    </xdr:from>
    <xdr:to>
      <xdr:col>116</xdr:col>
      <xdr:colOff>63500</xdr:colOff>
      <xdr:row>61</xdr:row>
      <xdr:rowOff>24166</xdr:rowOff>
    </xdr:to>
    <xdr:cxnSp macro="">
      <xdr:nvCxnSpPr>
        <xdr:cNvPr id="605" name="直線コネクタ 604">
          <a:extLst>
            <a:ext uri="{FF2B5EF4-FFF2-40B4-BE49-F238E27FC236}">
              <a16:creationId xmlns:a16="http://schemas.microsoft.com/office/drawing/2014/main" id="{6D6F1821-7F29-4605-BE33-5B8DA9BCF7A5}"/>
            </a:ext>
          </a:extLst>
        </xdr:cNvPr>
        <xdr:cNvCxnSpPr/>
      </xdr:nvCxnSpPr>
      <xdr:spPr>
        <a:xfrm flipV="1">
          <a:off x="21323300" y="10461716"/>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1451</xdr:rowOff>
    </xdr:from>
    <xdr:to>
      <xdr:col>107</xdr:col>
      <xdr:colOff>101600</xdr:colOff>
      <xdr:row>61</xdr:row>
      <xdr:rowOff>103051</xdr:rowOff>
    </xdr:to>
    <xdr:sp macro="" textlink="">
      <xdr:nvSpPr>
        <xdr:cNvPr id="606" name="楕円 605">
          <a:extLst>
            <a:ext uri="{FF2B5EF4-FFF2-40B4-BE49-F238E27FC236}">
              <a16:creationId xmlns:a16="http://schemas.microsoft.com/office/drawing/2014/main" id="{7D1727E2-7427-4BAB-8E04-7D5715E11C74}"/>
            </a:ext>
          </a:extLst>
        </xdr:cNvPr>
        <xdr:cNvSpPr/>
      </xdr:nvSpPr>
      <xdr:spPr>
        <a:xfrm>
          <a:off x="20383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24166</xdr:rowOff>
    </xdr:from>
    <xdr:to>
      <xdr:col>111</xdr:col>
      <xdr:colOff>177800</xdr:colOff>
      <xdr:row>61</xdr:row>
      <xdr:rowOff>52251</xdr:rowOff>
    </xdr:to>
    <xdr:cxnSp macro="">
      <xdr:nvCxnSpPr>
        <xdr:cNvPr id="607" name="直線コネクタ 606">
          <a:extLst>
            <a:ext uri="{FF2B5EF4-FFF2-40B4-BE49-F238E27FC236}">
              <a16:creationId xmlns:a16="http://schemas.microsoft.com/office/drawing/2014/main" id="{09125D6F-7CA2-4DA8-A64F-948F011EDC61}"/>
            </a:ext>
          </a:extLst>
        </xdr:cNvPr>
        <xdr:cNvCxnSpPr/>
      </xdr:nvCxnSpPr>
      <xdr:spPr>
        <a:xfrm flipV="1">
          <a:off x="20434300" y="10482616"/>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19413</xdr:rowOff>
    </xdr:from>
    <xdr:to>
      <xdr:col>102</xdr:col>
      <xdr:colOff>165100</xdr:colOff>
      <xdr:row>61</xdr:row>
      <xdr:rowOff>121013</xdr:rowOff>
    </xdr:to>
    <xdr:sp macro="" textlink="">
      <xdr:nvSpPr>
        <xdr:cNvPr id="608" name="楕円 607">
          <a:extLst>
            <a:ext uri="{FF2B5EF4-FFF2-40B4-BE49-F238E27FC236}">
              <a16:creationId xmlns:a16="http://schemas.microsoft.com/office/drawing/2014/main" id="{0853E093-B36C-4CC6-9847-8E2110EC42CB}"/>
            </a:ext>
          </a:extLst>
        </xdr:cNvPr>
        <xdr:cNvSpPr/>
      </xdr:nvSpPr>
      <xdr:spPr>
        <a:xfrm>
          <a:off x="19494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52251</xdr:rowOff>
    </xdr:from>
    <xdr:to>
      <xdr:col>107</xdr:col>
      <xdr:colOff>50800</xdr:colOff>
      <xdr:row>61</xdr:row>
      <xdr:rowOff>70213</xdr:rowOff>
    </xdr:to>
    <xdr:cxnSp macro="">
      <xdr:nvCxnSpPr>
        <xdr:cNvPr id="609" name="直線コネクタ 608">
          <a:extLst>
            <a:ext uri="{FF2B5EF4-FFF2-40B4-BE49-F238E27FC236}">
              <a16:creationId xmlns:a16="http://schemas.microsoft.com/office/drawing/2014/main" id="{8B0CD2AB-BD9C-46FF-B0D3-A3D6EB041A03}"/>
            </a:ext>
          </a:extLst>
        </xdr:cNvPr>
        <xdr:cNvCxnSpPr/>
      </xdr:nvCxnSpPr>
      <xdr:spPr>
        <a:xfrm flipV="1">
          <a:off x="19545300" y="105107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43252</xdr:rowOff>
    </xdr:from>
    <xdr:to>
      <xdr:col>98</xdr:col>
      <xdr:colOff>38100</xdr:colOff>
      <xdr:row>61</xdr:row>
      <xdr:rowOff>144852</xdr:rowOff>
    </xdr:to>
    <xdr:sp macro="" textlink="">
      <xdr:nvSpPr>
        <xdr:cNvPr id="610" name="楕円 609">
          <a:extLst>
            <a:ext uri="{FF2B5EF4-FFF2-40B4-BE49-F238E27FC236}">
              <a16:creationId xmlns:a16="http://schemas.microsoft.com/office/drawing/2014/main" id="{B028A7A6-7179-48B7-9245-41C39123DFC2}"/>
            </a:ext>
          </a:extLst>
        </xdr:cNvPr>
        <xdr:cNvSpPr/>
      </xdr:nvSpPr>
      <xdr:spPr>
        <a:xfrm>
          <a:off x="18605500" y="10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70213</xdr:rowOff>
    </xdr:from>
    <xdr:to>
      <xdr:col>102</xdr:col>
      <xdr:colOff>114300</xdr:colOff>
      <xdr:row>61</xdr:row>
      <xdr:rowOff>94052</xdr:rowOff>
    </xdr:to>
    <xdr:cxnSp macro="">
      <xdr:nvCxnSpPr>
        <xdr:cNvPr id="611" name="直線コネクタ 610">
          <a:extLst>
            <a:ext uri="{FF2B5EF4-FFF2-40B4-BE49-F238E27FC236}">
              <a16:creationId xmlns:a16="http://schemas.microsoft.com/office/drawing/2014/main" id="{8D9B1CDA-A6C2-47D4-9ED6-8B5EF833D615}"/>
            </a:ext>
          </a:extLst>
        </xdr:cNvPr>
        <xdr:cNvCxnSpPr/>
      </xdr:nvCxnSpPr>
      <xdr:spPr>
        <a:xfrm flipV="1">
          <a:off x="18656300" y="10528663"/>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12" name="n_1aveValue【学校施設】&#10;一人当たり面積">
          <a:extLst>
            <a:ext uri="{FF2B5EF4-FFF2-40B4-BE49-F238E27FC236}">
              <a16:creationId xmlns:a16="http://schemas.microsoft.com/office/drawing/2014/main" id="{2E490739-C3C4-42EF-AA32-18A88078E843}"/>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13" name="n_2aveValue【学校施設】&#10;一人当たり面積">
          <a:extLst>
            <a:ext uri="{FF2B5EF4-FFF2-40B4-BE49-F238E27FC236}">
              <a16:creationId xmlns:a16="http://schemas.microsoft.com/office/drawing/2014/main" id="{4D8E700C-489A-4132-8C6F-C7EE2A9E7ED5}"/>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14" name="n_3aveValue【学校施設】&#10;一人当たり面積">
          <a:extLst>
            <a:ext uri="{FF2B5EF4-FFF2-40B4-BE49-F238E27FC236}">
              <a16:creationId xmlns:a16="http://schemas.microsoft.com/office/drawing/2014/main" id="{D67DCC2A-AB49-42B7-B79E-D887B8445C78}"/>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15" name="n_4aveValue【学校施設】&#10;一人当たり面積">
          <a:extLst>
            <a:ext uri="{FF2B5EF4-FFF2-40B4-BE49-F238E27FC236}">
              <a16:creationId xmlns:a16="http://schemas.microsoft.com/office/drawing/2014/main" id="{4FBA1428-D124-4A33-BCF7-BC13B0297DBF}"/>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91493</xdr:rowOff>
    </xdr:from>
    <xdr:ext cx="469744" cy="259045"/>
    <xdr:sp macro="" textlink="">
      <xdr:nvSpPr>
        <xdr:cNvPr id="616" name="n_1mainValue【学校施設】&#10;一人当たり面積">
          <a:extLst>
            <a:ext uri="{FF2B5EF4-FFF2-40B4-BE49-F238E27FC236}">
              <a16:creationId xmlns:a16="http://schemas.microsoft.com/office/drawing/2014/main" id="{24F52215-FA62-49E4-AE58-E9EA089B2DA4}"/>
            </a:ext>
          </a:extLst>
        </xdr:cNvPr>
        <xdr:cNvSpPr txBox="1"/>
      </xdr:nvSpPr>
      <xdr:spPr>
        <a:xfrm>
          <a:off x="21075727" y="1020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119578</xdr:rowOff>
    </xdr:from>
    <xdr:ext cx="469744" cy="259045"/>
    <xdr:sp macro="" textlink="">
      <xdr:nvSpPr>
        <xdr:cNvPr id="617" name="n_2mainValue【学校施設】&#10;一人当たり面積">
          <a:extLst>
            <a:ext uri="{FF2B5EF4-FFF2-40B4-BE49-F238E27FC236}">
              <a16:creationId xmlns:a16="http://schemas.microsoft.com/office/drawing/2014/main" id="{836C3548-662C-4A3B-B5FC-D729A7D77C2B}"/>
            </a:ext>
          </a:extLst>
        </xdr:cNvPr>
        <xdr:cNvSpPr txBox="1"/>
      </xdr:nvSpPr>
      <xdr:spPr>
        <a:xfrm>
          <a:off x="20199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137540</xdr:rowOff>
    </xdr:from>
    <xdr:ext cx="469744" cy="259045"/>
    <xdr:sp macro="" textlink="">
      <xdr:nvSpPr>
        <xdr:cNvPr id="618" name="n_3mainValue【学校施設】&#10;一人当たり面積">
          <a:extLst>
            <a:ext uri="{FF2B5EF4-FFF2-40B4-BE49-F238E27FC236}">
              <a16:creationId xmlns:a16="http://schemas.microsoft.com/office/drawing/2014/main" id="{6E86FA7F-3347-4628-82DE-E22884A19FF6}"/>
            </a:ext>
          </a:extLst>
        </xdr:cNvPr>
        <xdr:cNvSpPr txBox="1"/>
      </xdr:nvSpPr>
      <xdr:spPr>
        <a:xfrm>
          <a:off x="19310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161379</xdr:rowOff>
    </xdr:from>
    <xdr:ext cx="469744" cy="259045"/>
    <xdr:sp macro="" textlink="">
      <xdr:nvSpPr>
        <xdr:cNvPr id="619" name="n_4mainValue【学校施設】&#10;一人当たり面積">
          <a:extLst>
            <a:ext uri="{FF2B5EF4-FFF2-40B4-BE49-F238E27FC236}">
              <a16:creationId xmlns:a16="http://schemas.microsoft.com/office/drawing/2014/main" id="{4F8454CB-8949-4FCF-92F3-B18870D5782E}"/>
            </a:ext>
          </a:extLst>
        </xdr:cNvPr>
        <xdr:cNvSpPr txBox="1"/>
      </xdr:nvSpPr>
      <xdr:spPr>
        <a:xfrm>
          <a:off x="18421427" y="1027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393EAD94-3FAE-4F20-95CD-3A307D2DD4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4A1CBB8D-B8B0-4C9E-AD7C-7CCBFEBE6B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9239D728-2604-4631-A858-4D7281A95D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52ACD53B-7ED5-4B03-A5B4-87C9CB1388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461B295D-AFA1-44B6-B61A-42B2B173E6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9D87F267-EAD4-4071-A934-B2ED0E5F10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DB02FC4E-58BB-47D2-A069-2C190FED51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73F0F8A7-F7FB-402E-898F-2A27FA38740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62F50F02-BF43-45B9-8E7D-A939D8B806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CF538E3E-2A3C-4601-8732-7EC097E44C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B12637DC-EA54-442D-9934-E9F4560EF9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3861D814-C5E7-4984-9605-AADAA1374D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004AC119-B66A-4345-AFC8-E143CA6474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23C976C4-777C-44DB-9DB9-C95AE242F0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90BB3B8D-5C23-455B-8153-C2756EA1B7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8D5F9554-86C6-4A4F-8A48-E464BB214C2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FD12C792-3CE6-4046-96DC-232DD24D5F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C5789AD6-4111-40DB-BCFB-43B86EB44B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1B176DEE-E989-45AE-8661-58B63D7D0D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4646C4CE-4E19-4717-8AB4-6EC68271DC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DF997F73-9B92-4792-81E8-06DCDC7817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9282C46-1C11-4BD3-AB45-ED590A16F0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2EEFBE57-82FD-4A98-A56C-0F23EABE10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BCBF990B-57ED-4E93-B9BE-8DE1CD8A87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85F5FA1-4661-4909-B50E-2D5C596879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73C33F77-B680-493B-82A0-8F4D941661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528C4F5F-EF25-48EC-95F1-0804F219DD7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EE4C09F2-2B53-4595-9610-2F5DA20B031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33458597-3A3E-44A8-9FCB-F765FFD94EA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9962046D-1FD3-4489-8D7F-C3271E4BC7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775069FC-5469-4994-ACDC-0C3C2B1CBDB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93CE9910-CCCA-435C-97E9-3101717933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7487E49A-3D3E-4234-B5CF-A343ADC04E7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E83E51DB-C8BD-46B2-89BD-D59B7B7C72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3D71FE58-57FA-434B-A62A-1473ACC171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D1D54C1D-76BF-44CC-8812-245D54AC563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A17052F7-4BBE-426F-859D-6BCF693F22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12A7BF4B-6E2F-4E6B-8017-1463C46322C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3E8A6B9E-4A87-45FF-A82C-32CE1C042CE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D1E75F7A-C7E6-4033-A5F1-8FA43116AC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78402656-249B-4379-81D7-CB2ED29EEE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97368FBA-0A30-43E7-B818-42EE9F9722E7}"/>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公民館】&#10;有形固定資産減価償却率最小値テキスト">
          <a:extLst>
            <a:ext uri="{FF2B5EF4-FFF2-40B4-BE49-F238E27FC236}">
              <a16:creationId xmlns:a16="http://schemas.microsoft.com/office/drawing/2014/main" id="{FF5F3647-79C2-4D22-A85F-AEC86FCCCC7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369FAE45-A923-4149-A585-E5F9AB7E52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64" name="【公民館】&#10;有形固定資産減価償却率最大値テキスト">
          <a:extLst>
            <a:ext uri="{FF2B5EF4-FFF2-40B4-BE49-F238E27FC236}">
              <a16:creationId xmlns:a16="http://schemas.microsoft.com/office/drawing/2014/main" id="{1EECA988-11E4-4FC9-8D6E-6B5EE97542DE}"/>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65" name="直線コネクタ 664">
          <a:extLst>
            <a:ext uri="{FF2B5EF4-FFF2-40B4-BE49-F238E27FC236}">
              <a16:creationId xmlns:a16="http://schemas.microsoft.com/office/drawing/2014/main" id="{09015373-7A2E-4777-B686-B4D8FF564CA2}"/>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66" name="【公民館】&#10;有形固定資産減価償却率平均値テキスト">
          <a:extLst>
            <a:ext uri="{FF2B5EF4-FFF2-40B4-BE49-F238E27FC236}">
              <a16:creationId xmlns:a16="http://schemas.microsoft.com/office/drawing/2014/main" id="{FE1B1229-7E90-4573-B0DA-D8AC5D7BD304}"/>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67" name="フローチャート: 判断 666">
          <a:extLst>
            <a:ext uri="{FF2B5EF4-FFF2-40B4-BE49-F238E27FC236}">
              <a16:creationId xmlns:a16="http://schemas.microsoft.com/office/drawing/2014/main" id="{FEB1CC43-90A5-489A-BEED-EF9F23713307}"/>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68" name="フローチャート: 判断 667">
          <a:extLst>
            <a:ext uri="{FF2B5EF4-FFF2-40B4-BE49-F238E27FC236}">
              <a16:creationId xmlns:a16="http://schemas.microsoft.com/office/drawing/2014/main" id="{62616D1F-D65D-4826-9D16-D53798B4A59A}"/>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69" name="フローチャート: 判断 668">
          <a:extLst>
            <a:ext uri="{FF2B5EF4-FFF2-40B4-BE49-F238E27FC236}">
              <a16:creationId xmlns:a16="http://schemas.microsoft.com/office/drawing/2014/main" id="{2FA8A89B-4254-4B59-B002-802EB67C2967}"/>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70" name="フローチャート: 判断 669">
          <a:extLst>
            <a:ext uri="{FF2B5EF4-FFF2-40B4-BE49-F238E27FC236}">
              <a16:creationId xmlns:a16="http://schemas.microsoft.com/office/drawing/2014/main" id="{9C56FC3A-BD68-4DB5-AF74-6EF788E585FB}"/>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71" name="フローチャート: 判断 670">
          <a:extLst>
            <a:ext uri="{FF2B5EF4-FFF2-40B4-BE49-F238E27FC236}">
              <a16:creationId xmlns:a16="http://schemas.microsoft.com/office/drawing/2014/main" id="{3F66A6BA-C178-44D2-A9BF-4E95BB2029B9}"/>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3C9367E5-AFBF-4121-AC4F-F61F509777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E2CC295-6145-4EDA-B010-0EA1DA1000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3D389FB-6AC6-4CF9-B0B2-5C53EFADC5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C983E61-C2CA-42E4-A0E5-2A4E08A99C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40E986A-5538-4C51-885A-98CE4706FA4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129902</xdr:rowOff>
    </xdr:from>
    <xdr:to>
      <xdr:col>85</xdr:col>
      <xdr:colOff>177800</xdr:colOff>
      <xdr:row>108</xdr:row>
      <xdr:rowOff>60052</xdr:rowOff>
    </xdr:to>
    <xdr:sp macro="" textlink="">
      <xdr:nvSpPr>
        <xdr:cNvPr id="677" name="楕円 676">
          <a:extLst>
            <a:ext uri="{FF2B5EF4-FFF2-40B4-BE49-F238E27FC236}">
              <a16:creationId xmlns:a16="http://schemas.microsoft.com/office/drawing/2014/main" id="{4AE876E9-33C2-4480-9519-8FEF7E61947D}"/>
            </a:ext>
          </a:extLst>
        </xdr:cNvPr>
        <xdr:cNvSpPr/>
      </xdr:nvSpPr>
      <xdr:spPr>
        <a:xfrm>
          <a:off x="16268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108329</xdr:rowOff>
    </xdr:from>
    <xdr:ext cx="405111" cy="259045"/>
    <xdr:sp macro="" textlink="">
      <xdr:nvSpPr>
        <xdr:cNvPr id="678" name="【公民館】&#10;有形固定資産減価償却率該当値テキスト">
          <a:extLst>
            <a:ext uri="{FF2B5EF4-FFF2-40B4-BE49-F238E27FC236}">
              <a16:creationId xmlns:a16="http://schemas.microsoft.com/office/drawing/2014/main" id="{00EA74F5-7E87-4CF6-80D0-16412A37CFF4}"/>
            </a:ext>
          </a:extLst>
        </xdr:cNvPr>
        <xdr:cNvSpPr txBox="1"/>
      </xdr:nvSpPr>
      <xdr:spPr>
        <a:xfrm>
          <a:off x="16357600"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679" name="楕円 678">
          <a:extLst>
            <a:ext uri="{FF2B5EF4-FFF2-40B4-BE49-F238E27FC236}">
              <a16:creationId xmlns:a16="http://schemas.microsoft.com/office/drawing/2014/main" id="{1A242AA6-A8AB-4ADC-9D6F-B22C9FDD6208}"/>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9252</xdr:rowOff>
    </xdr:to>
    <xdr:cxnSp macro="">
      <xdr:nvCxnSpPr>
        <xdr:cNvPr id="680" name="直線コネクタ 679">
          <a:extLst>
            <a:ext uri="{FF2B5EF4-FFF2-40B4-BE49-F238E27FC236}">
              <a16:creationId xmlns:a16="http://schemas.microsoft.com/office/drawing/2014/main" id="{B272D7E4-2243-4CD3-9680-E728F17B7372}"/>
            </a:ext>
          </a:extLst>
        </xdr:cNvPr>
        <xdr:cNvCxnSpPr/>
      </xdr:nvCxnSpPr>
      <xdr:spPr>
        <a:xfrm>
          <a:off x="15481300" y="1850625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681" name="楕円 680">
          <a:extLst>
            <a:ext uri="{FF2B5EF4-FFF2-40B4-BE49-F238E27FC236}">
              <a16:creationId xmlns:a16="http://schemas.microsoft.com/office/drawing/2014/main" id="{D0139291-216F-4183-A593-892A6746F4CE}"/>
            </a:ext>
          </a:extLst>
        </xdr:cNvPr>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107</xdr:row>
      <xdr:rowOff>161108</xdr:rowOff>
    </xdr:to>
    <xdr:cxnSp macro="">
      <xdr:nvCxnSpPr>
        <xdr:cNvPr id="682" name="直線コネクタ 681">
          <a:extLst>
            <a:ext uri="{FF2B5EF4-FFF2-40B4-BE49-F238E27FC236}">
              <a16:creationId xmlns:a16="http://schemas.microsoft.com/office/drawing/2014/main" id="{4A4E960C-2077-46A0-A11A-683FC5FDDEFF}"/>
            </a:ext>
          </a:extLst>
        </xdr:cNvPr>
        <xdr:cNvCxnSpPr/>
      </xdr:nvCxnSpPr>
      <xdr:spPr>
        <a:xfrm>
          <a:off x="14592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72752</xdr:rowOff>
    </xdr:from>
    <xdr:to>
      <xdr:col>72</xdr:col>
      <xdr:colOff>38100</xdr:colOff>
      <xdr:row>108</xdr:row>
      <xdr:rowOff>2902</xdr:rowOff>
    </xdr:to>
    <xdr:sp macro="" textlink="">
      <xdr:nvSpPr>
        <xdr:cNvPr id="683" name="楕円 682">
          <a:extLst>
            <a:ext uri="{FF2B5EF4-FFF2-40B4-BE49-F238E27FC236}">
              <a16:creationId xmlns:a16="http://schemas.microsoft.com/office/drawing/2014/main" id="{6F6DC451-B724-4596-A110-9EE2341095CE}"/>
            </a:ext>
          </a:extLst>
        </xdr:cNvPr>
        <xdr:cNvSpPr/>
      </xdr:nvSpPr>
      <xdr:spPr>
        <a:xfrm>
          <a:off x="1365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123552</xdr:rowOff>
    </xdr:from>
    <xdr:to>
      <xdr:col>76</xdr:col>
      <xdr:colOff>114300</xdr:colOff>
      <xdr:row>107</xdr:row>
      <xdr:rowOff>146413</xdr:rowOff>
    </xdr:to>
    <xdr:cxnSp macro="">
      <xdr:nvCxnSpPr>
        <xdr:cNvPr id="684" name="直線コネクタ 683">
          <a:extLst>
            <a:ext uri="{FF2B5EF4-FFF2-40B4-BE49-F238E27FC236}">
              <a16:creationId xmlns:a16="http://schemas.microsoft.com/office/drawing/2014/main" id="{571DE806-9C7C-46E1-A825-12D0AA346FA6}"/>
            </a:ext>
          </a:extLst>
        </xdr:cNvPr>
        <xdr:cNvCxnSpPr/>
      </xdr:nvCxnSpPr>
      <xdr:spPr>
        <a:xfrm>
          <a:off x="13703300" y="184687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49893</xdr:rowOff>
    </xdr:from>
    <xdr:to>
      <xdr:col>67</xdr:col>
      <xdr:colOff>101600</xdr:colOff>
      <xdr:row>107</xdr:row>
      <xdr:rowOff>151493</xdr:rowOff>
    </xdr:to>
    <xdr:sp macro="" textlink="">
      <xdr:nvSpPr>
        <xdr:cNvPr id="685" name="楕円 684">
          <a:extLst>
            <a:ext uri="{FF2B5EF4-FFF2-40B4-BE49-F238E27FC236}">
              <a16:creationId xmlns:a16="http://schemas.microsoft.com/office/drawing/2014/main" id="{8D68E814-0C12-4AAB-8D98-7B2786815758}"/>
            </a:ext>
          </a:extLst>
        </xdr:cNvPr>
        <xdr:cNvSpPr/>
      </xdr:nvSpPr>
      <xdr:spPr>
        <a:xfrm>
          <a:off x="1276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100693</xdr:rowOff>
    </xdr:from>
    <xdr:to>
      <xdr:col>71</xdr:col>
      <xdr:colOff>177800</xdr:colOff>
      <xdr:row>107</xdr:row>
      <xdr:rowOff>123552</xdr:rowOff>
    </xdr:to>
    <xdr:cxnSp macro="">
      <xdr:nvCxnSpPr>
        <xdr:cNvPr id="686" name="直線コネクタ 685">
          <a:extLst>
            <a:ext uri="{FF2B5EF4-FFF2-40B4-BE49-F238E27FC236}">
              <a16:creationId xmlns:a16="http://schemas.microsoft.com/office/drawing/2014/main" id="{1331C4F2-D896-4F6D-8D3A-06F966D70987}"/>
            </a:ext>
          </a:extLst>
        </xdr:cNvPr>
        <xdr:cNvCxnSpPr/>
      </xdr:nvCxnSpPr>
      <xdr:spPr>
        <a:xfrm>
          <a:off x="12814300" y="184458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87" name="n_1aveValue【公民館】&#10;有形固定資産減価償却率">
          <a:extLst>
            <a:ext uri="{FF2B5EF4-FFF2-40B4-BE49-F238E27FC236}">
              <a16:creationId xmlns:a16="http://schemas.microsoft.com/office/drawing/2014/main" id="{1C0D38F2-63C9-4A08-B16F-9CCDD375C921}"/>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88" name="n_2aveValue【公民館】&#10;有形固定資産減価償却率">
          <a:extLst>
            <a:ext uri="{FF2B5EF4-FFF2-40B4-BE49-F238E27FC236}">
              <a16:creationId xmlns:a16="http://schemas.microsoft.com/office/drawing/2014/main" id="{63B1EF1D-0AF9-4EDB-B479-0673476935B1}"/>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89" name="n_3aveValue【公民館】&#10;有形固定資産減価償却率">
          <a:extLst>
            <a:ext uri="{FF2B5EF4-FFF2-40B4-BE49-F238E27FC236}">
              <a16:creationId xmlns:a16="http://schemas.microsoft.com/office/drawing/2014/main" id="{45ABC3A5-3E20-420E-A241-42973B335D95}"/>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90" name="n_4aveValue【公民館】&#10;有形固定資産減価償却率">
          <a:extLst>
            <a:ext uri="{FF2B5EF4-FFF2-40B4-BE49-F238E27FC236}">
              <a16:creationId xmlns:a16="http://schemas.microsoft.com/office/drawing/2014/main" id="{373D4C1D-140E-4AD7-8B71-97B11F7F1F4C}"/>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691" name="n_1mainValue【公民館】&#10;有形固定資産減価償却率">
          <a:extLst>
            <a:ext uri="{FF2B5EF4-FFF2-40B4-BE49-F238E27FC236}">
              <a16:creationId xmlns:a16="http://schemas.microsoft.com/office/drawing/2014/main" id="{7202FEE6-5B83-4E0B-92F1-E6359FC716FC}"/>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692" name="n_2mainValue【公民館】&#10;有形固定資産減価償却率">
          <a:extLst>
            <a:ext uri="{FF2B5EF4-FFF2-40B4-BE49-F238E27FC236}">
              <a16:creationId xmlns:a16="http://schemas.microsoft.com/office/drawing/2014/main" id="{762145B2-9546-4FD3-9890-32BC26EF10D2}"/>
            </a:ext>
          </a:extLst>
        </xdr:cNvPr>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165479</xdr:rowOff>
    </xdr:from>
    <xdr:ext cx="405111" cy="259045"/>
    <xdr:sp macro="" textlink="">
      <xdr:nvSpPr>
        <xdr:cNvPr id="693" name="n_3mainValue【公民館】&#10;有形固定資産減価償却率">
          <a:extLst>
            <a:ext uri="{FF2B5EF4-FFF2-40B4-BE49-F238E27FC236}">
              <a16:creationId xmlns:a16="http://schemas.microsoft.com/office/drawing/2014/main" id="{E655733B-456A-4FBC-8F40-1E19AE446353}"/>
            </a:ext>
          </a:extLst>
        </xdr:cNvPr>
        <xdr:cNvSpPr txBox="1"/>
      </xdr:nvSpPr>
      <xdr:spPr>
        <a:xfrm>
          <a:off x="13500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142620</xdr:rowOff>
    </xdr:from>
    <xdr:ext cx="405111" cy="259045"/>
    <xdr:sp macro="" textlink="">
      <xdr:nvSpPr>
        <xdr:cNvPr id="694" name="n_4mainValue【公民館】&#10;有形固定資産減価償却率">
          <a:extLst>
            <a:ext uri="{FF2B5EF4-FFF2-40B4-BE49-F238E27FC236}">
              <a16:creationId xmlns:a16="http://schemas.microsoft.com/office/drawing/2014/main" id="{26B440C5-2787-428F-96B3-41F01E293C7B}"/>
            </a:ext>
          </a:extLst>
        </xdr:cNvPr>
        <xdr:cNvSpPr txBox="1"/>
      </xdr:nvSpPr>
      <xdr:spPr>
        <a:xfrm>
          <a:off x="12611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896964C8-E8FD-46E5-98FB-5B23358249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42E87289-1709-490C-B841-0E889C7ECE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26C543F-6E29-4853-9540-D18550A96F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29E9C43E-408C-447C-8200-31E605ED9D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B85A1A1A-AE9F-4338-BEF5-6BC8913114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868C479C-71B2-460C-8E91-0AACFE2A56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D4052B94-B1A0-4BF3-835B-F0D6B41F17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5A36D9A5-84E8-442F-9B3E-66A3037AE1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6D756A3C-6399-4DCA-8198-369AC8D34C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16E3260D-44E3-4982-8504-270DA3B512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5DC64532-895F-4A6F-B21A-30E84D3217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8B7EEBA0-98FB-4D57-9EB3-4BE659C0A32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D51D8614-26C2-416C-B418-B6A8723A3CD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CF6FA6E1-CB58-436C-9D1A-8D3C9B77578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B737301D-F6E5-4872-94CD-CBAE8A44708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07C17E64-E347-4934-83B3-C0696E88048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1043888C-9356-4DBB-AED3-12F74E0832B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D9D5FFF6-BEF0-4CC0-8FC7-B3750810DDC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919E8CFC-62C6-468C-849C-B7BDDB7F4B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6C22190D-3B8C-4C59-AF6F-B1AE816777E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4A356EDB-F7E1-400A-B12D-1DBEEE6E13A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DEB2442E-C4EA-481F-BD6E-6A9F604D654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1D0777B3-D125-4BF0-8EF7-35C5C5B28D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58F88850-F2A2-49B0-9188-FC083F655A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79352D6-E6FA-4B45-92B2-D1661F078D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20" name="直線コネクタ 719">
          <a:extLst>
            <a:ext uri="{FF2B5EF4-FFF2-40B4-BE49-F238E27FC236}">
              <a16:creationId xmlns:a16="http://schemas.microsoft.com/office/drawing/2014/main" id="{C903D70B-79B5-466A-9D26-6BFBB84BDB1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21" name="【公民館】&#10;一人当たり面積最小値テキスト">
          <a:extLst>
            <a:ext uri="{FF2B5EF4-FFF2-40B4-BE49-F238E27FC236}">
              <a16:creationId xmlns:a16="http://schemas.microsoft.com/office/drawing/2014/main" id="{CBCBB7B9-2DF9-493F-AF9D-2977534C2A46}"/>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22" name="直線コネクタ 721">
          <a:extLst>
            <a:ext uri="{FF2B5EF4-FFF2-40B4-BE49-F238E27FC236}">
              <a16:creationId xmlns:a16="http://schemas.microsoft.com/office/drawing/2014/main" id="{AD246039-33F9-41B3-B4A2-43688D0DB965}"/>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23" name="【公民館】&#10;一人当たり面積最大値テキスト">
          <a:extLst>
            <a:ext uri="{FF2B5EF4-FFF2-40B4-BE49-F238E27FC236}">
              <a16:creationId xmlns:a16="http://schemas.microsoft.com/office/drawing/2014/main" id="{A7DFE6C9-4640-4C10-A48B-4BC99872C6B6}"/>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24" name="直線コネクタ 723">
          <a:extLst>
            <a:ext uri="{FF2B5EF4-FFF2-40B4-BE49-F238E27FC236}">
              <a16:creationId xmlns:a16="http://schemas.microsoft.com/office/drawing/2014/main" id="{8B5FC34F-1936-4F6F-8EFC-1F85ABF406EC}"/>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725" name="【公民館】&#10;一人当たり面積平均値テキスト">
          <a:extLst>
            <a:ext uri="{FF2B5EF4-FFF2-40B4-BE49-F238E27FC236}">
              <a16:creationId xmlns:a16="http://schemas.microsoft.com/office/drawing/2014/main" id="{394E9688-7FD2-413B-AD9D-E7E951F1292E}"/>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26" name="フローチャート: 判断 725">
          <a:extLst>
            <a:ext uri="{FF2B5EF4-FFF2-40B4-BE49-F238E27FC236}">
              <a16:creationId xmlns:a16="http://schemas.microsoft.com/office/drawing/2014/main" id="{F785A79B-47EF-4D0C-A8E9-B0B5B10A171F}"/>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27" name="フローチャート: 判断 726">
          <a:extLst>
            <a:ext uri="{FF2B5EF4-FFF2-40B4-BE49-F238E27FC236}">
              <a16:creationId xmlns:a16="http://schemas.microsoft.com/office/drawing/2014/main" id="{A43744E5-2F36-4E5B-85F7-8F6756DB300B}"/>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28" name="フローチャート: 判断 727">
          <a:extLst>
            <a:ext uri="{FF2B5EF4-FFF2-40B4-BE49-F238E27FC236}">
              <a16:creationId xmlns:a16="http://schemas.microsoft.com/office/drawing/2014/main" id="{4DE9AF60-1B96-472D-B23E-EE31691CF16B}"/>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29" name="フローチャート: 判断 728">
          <a:extLst>
            <a:ext uri="{FF2B5EF4-FFF2-40B4-BE49-F238E27FC236}">
              <a16:creationId xmlns:a16="http://schemas.microsoft.com/office/drawing/2014/main" id="{6B546DC5-0EE8-4781-9420-667E5454B0E2}"/>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30" name="フローチャート: 判断 729">
          <a:extLst>
            <a:ext uri="{FF2B5EF4-FFF2-40B4-BE49-F238E27FC236}">
              <a16:creationId xmlns:a16="http://schemas.microsoft.com/office/drawing/2014/main" id="{0B7A9503-DDD8-4174-9226-EDCC5C09D583}"/>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16E1B48-AE66-4C6A-A4FC-6F9527D6B6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D64F4C8-9B64-4F29-BA7E-E6BC65603A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BDF4BF3-9A82-47B3-8D90-45C453A0E4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9C62952-6BC9-4330-A0A1-F7FCAFF89C8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E4EA3D0-2EB4-46CA-9D24-56EE920201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132080</xdr:rowOff>
    </xdr:from>
    <xdr:to>
      <xdr:col>116</xdr:col>
      <xdr:colOff>114300</xdr:colOff>
      <xdr:row>101</xdr:row>
      <xdr:rowOff>62230</xdr:rowOff>
    </xdr:to>
    <xdr:sp macro="" textlink="">
      <xdr:nvSpPr>
        <xdr:cNvPr id="736" name="楕円 735">
          <a:extLst>
            <a:ext uri="{FF2B5EF4-FFF2-40B4-BE49-F238E27FC236}">
              <a16:creationId xmlns:a16="http://schemas.microsoft.com/office/drawing/2014/main" id="{8FC42315-6999-4A80-9CC8-6D076CC756F8}"/>
            </a:ext>
          </a:extLst>
        </xdr:cNvPr>
        <xdr:cNvSpPr/>
      </xdr:nvSpPr>
      <xdr:spPr>
        <a:xfrm>
          <a:off x="22110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47007</xdr:rowOff>
    </xdr:from>
    <xdr:ext cx="469744" cy="259045"/>
    <xdr:sp macro="" textlink="">
      <xdr:nvSpPr>
        <xdr:cNvPr id="737" name="【公民館】&#10;一人当たり面積該当値テキスト">
          <a:extLst>
            <a:ext uri="{FF2B5EF4-FFF2-40B4-BE49-F238E27FC236}">
              <a16:creationId xmlns:a16="http://schemas.microsoft.com/office/drawing/2014/main" id="{623F68FF-A11C-4C0D-89A3-50BBEB5C4C1C}"/>
            </a:ext>
          </a:extLst>
        </xdr:cNvPr>
        <xdr:cNvSpPr txBox="1"/>
      </xdr:nvSpPr>
      <xdr:spPr>
        <a:xfrm>
          <a:off x="221996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738" name="楕円 737">
          <a:extLst>
            <a:ext uri="{FF2B5EF4-FFF2-40B4-BE49-F238E27FC236}">
              <a16:creationId xmlns:a16="http://schemas.microsoft.com/office/drawing/2014/main" id="{3330C1F6-EBA4-40BE-B855-D9196608D799}"/>
            </a:ext>
          </a:extLst>
        </xdr:cNvPr>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11430</xdr:rowOff>
    </xdr:from>
    <xdr:to>
      <xdr:col>116</xdr:col>
      <xdr:colOff>63500</xdr:colOff>
      <xdr:row>101</xdr:row>
      <xdr:rowOff>41911</xdr:rowOff>
    </xdr:to>
    <xdr:cxnSp macro="">
      <xdr:nvCxnSpPr>
        <xdr:cNvPr id="739" name="直線コネクタ 738">
          <a:extLst>
            <a:ext uri="{FF2B5EF4-FFF2-40B4-BE49-F238E27FC236}">
              <a16:creationId xmlns:a16="http://schemas.microsoft.com/office/drawing/2014/main" id="{D9410DC5-A3F3-4E43-B4D8-34731A01F4ED}"/>
            </a:ext>
          </a:extLst>
        </xdr:cNvPr>
        <xdr:cNvCxnSpPr/>
      </xdr:nvCxnSpPr>
      <xdr:spPr>
        <a:xfrm flipV="1">
          <a:off x="21323300" y="17327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31387</xdr:rowOff>
    </xdr:from>
    <xdr:to>
      <xdr:col>107</xdr:col>
      <xdr:colOff>101600</xdr:colOff>
      <xdr:row>101</xdr:row>
      <xdr:rowOff>132987</xdr:rowOff>
    </xdr:to>
    <xdr:sp macro="" textlink="">
      <xdr:nvSpPr>
        <xdr:cNvPr id="740" name="楕円 739">
          <a:extLst>
            <a:ext uri="{FF2B5EF4-FFF2-40B4-BE49-F238E27FC236}">
              <a16:creationId xmlns:a16="http://schemas.microsoft.com/office/drawing/2014/main" id="{18315CEB-7C0B-4913-AD94-E827A6569F9B}"/>
            </a:ext>
          </a:extLst>
        </xdr:cNvPr>
        <xdr:cNvSpPr/>
      </xdr:nvSpPr>
      <xdr:spPr>
        <a:xfrm>
          <a:off x="20383500" y="173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82187</xdr:rowOff>
    </xdr:to>
    <xdr:cxnSp macro="">
      <xdr:nvCxnSpPr>
        <xdr:cNvPr id="741" name="直線コネクタ 740">
          <a:extLst>
            <a:ext uri="{FF2B5EF4-FFF2-40B4-BE49-F238E27FC236}">
              <a16:creationId xmlns:a16="http://schemas.microsoft.com/office/drawing/2014/main" id="{B9286F8E-CF49-4CCA-935D-A9271AE6E363}"/>
            </a:ext>
          </a:extLst>
        </xdr:cNvPr>
        <xdr:cNvCxnSpPr/>
      </xdr:nvCxnSpPr>
      <xdr:spPr>
        <a:xfrm flipV="1">
          <a:off x="20434300" y="17358361"/>
          <a:ext cx="8890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57513</xdr:rowOff>
    </xdr:from>
    <xdr:to>
      <xdr:col>102</xdr:col>
      <xdr:colOff>165100</xdr:colOff>
      <xdr:row>101</xdr:row>
      <xdr:rowOff>159113</xdr:rowOff>
    </xdr:to>
    <xdr:sp macro="" textlink="">
      <xdr:nvSpPr>
        <xdr:cNvPr id="742" name="楕円 741">
          <a:extLst>
            <a:ext uri="{FF2B5EF4-FFF2-40B4-BE49-F238E27FC236}">
              <a16:creationId xmlns:a16="http://schemas.microsoft.com/office/drawing/2014/main" id="{6513D7A6-C139-4C17-B688-41C1A07903AE}"/>
            </a:ext>
          </a:extLst>
        </xdr:cNvPr>
        <xdr:cNvSpPr/>
      </xdr:nvSpPr>
      <xdr:spPr>
        <a:xfrm>
          <a:off x="19494500" y="173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82187</xdr:rowOff>
    </xdr:from>
    <xdr:to>
      <xdr:col>107</xdr:col>
      <xdr:colOff>50800</xdr:colOff>
      <xdr:row>101</xdr:row>
      <xdr:rowOff>108313</xdr:rowOff>
    </xdr:to>
    <xdr:cxnSp macro="">
      <xdr:nvCxnSpPr>
        <xdr:cNvPr id="743" name="直線コネクタ 742">
          <a:extLst>
            <a:ext uri="{FF2B5EF4-FFF2-40B4-BE49-F238E27FC236}">
              <a16:creationId xmlns:a16="http://schemas.microsoft.com/office/drawing/2014/main" id="{299DD225-1D22-4359-803E-C2DF6E7358BB}"/>
            </a:ext>
          </a:extLst>
        </xdr:cNvPr>
        <xdr:cNvCxnSpPr/>
      </xdr:nvCxnSpPr>
      <xdr:spPr>
        <a:xfrm flipV="1">
          <a:off x="19545300" y="173986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91258</xdr:rowOff>
    </xdr:from>
    <xdr:to>
      <xdr:col>98</xdr:col>
      <xdr:colOff>38100</xdr:colOff>
      <xdr:row>102</xdr:row>
      <xdr:rowOff>21408</xdr:rowOff>
    </xdr:to>
    <xdr:sp macro="" textlink="">
      <xdr:nvSpPr>
        <xdr:cNvPr id="744" name="楕円 743">
          <a:extLst>
            <a:ext uri="{FF2B5EF4-FFF2-40B4-BE49-F238E27FC236}">
              <a16:creationId xmlns:a16="http://schemas.microsoft.com/office/drawing/2014/main" id="{39FA2FDF-8C6D-4D77-8A72-0C4910337D34}"/>
            </a:ext>
          </a:extLst>
        </xdr:cNvPr>
        <xdr:cNvSpPr/>
      </xdr:nvSpPr>
      <xdr:spPr>
        <a:xfrm>
          <a:off x="18605500" y="174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108313</xdr:rowOff>
    </xdr:from>
    <xdr:to>
      <xdr:col>102</xdr:col>
      <xdr:colOff>114300</xdr:colOff>
      <xdr:row>101</xdr:row>
      <xdr:rowOff>142058</xdr:rowOff>
    </xdr:to>
    <xdr:cxnSp macro="">
      <xdr:nvCxnSpPr>
        <xdr:cNvPr id="745" name="直線コネクタ 744">
          <a:extLst>
            <a:ext uri="{FF2B5EF4-FFF2-40B4-BE49-F238E27FC236}">
              <a16:creationId xmlns:a16="http://schemas.microsoft.com/office/drawing/2014/main" id="{77FBC4EC-7632-4AB6-A709-842B0221274F}"/>
            </a:ext>
          </a:extLst>
        </xdr:cNvPr>
        <xdr:cNvCxnSpPr/>
      </xdr:nvCxnSpPr>
      <xdr:spPr>
        <a:xfrm flipV="1">
          <a:off x="18656300" y="17424763"/>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746" name="n_1aveValue【公民館】&#10;一人当たり面積">
          <a:extLst>
            <a:ext uri="{FF2B5EF4-FFF2-40B4-BE49-F238E27FC236}">
              <a16:creationId xmlns:a16="http://schemas.microsoft.com/office/drawing/2014/main" id="{11BE7104-2394-4D25-89DF-30F38353F70D}"/>
            </a:ext>
          </a:extLst>
        </xdr:cNvPr>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747" name="n_2aveValue【公民館】&#10;一人当たり面積">
          <a:extLst>
            <a:ext uri="{FF2B5EF4-FFF2-40B4-BE49-F238E27FC236}">
              <a16:creationId xmlns:a16="http://schemas.microsoft.com/office/drawing/2014/main" id="{FDE09C9D-3334-4C86-B3B8-DD19556340F1}"/>
            </a:ext>
          </a:extLst>
        </xdr:cNvPr>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748" name="n_3aveValue【公民館】&#10;一人当たり面積">
          <a:extLst>
            <a:ext uri="{FF2B5EF4-FFF2-40B4-BE49-F238E27FC236}">
              <a16:creationId xmlns:a16="http://schemas.microsoft.com/office/drawing/2014/main" id="{5606A6EC-C4E3-4E4F-9160-4A52E8D270A7}"/>
            </a:ext>
          </a:extLst>
        </xdr:cNvPr>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749" name="n_4aveValue【公民館】&#10;一人当たり面積">
          <a:extLst>
            <a:ext uri="{FF2B5EF4-FFF2-40B4-BE49-F238E27FC236}">
              <a16:creationId xmlns:a16="http://schemas.microsoft.com/office/drawing/2014/main" id="{8252AE3B-B816-46B8-B0A3-D17F410ABD02}"/>
            </a:ext>
          </a:extLst>
        </xdr:cNvPr>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109238</xdr:rowOff>
    </xdr:from>
    <xdr:ext cx="469744" cy="259045"/>
    <xdr:sp macro="" textlink="">
      <xdr:nvSpPr>
        <xdr:cNvPr id="750" name="n_1mainValue【公民館】&#10;一人当たり面積">
          <a:extLst>
            <a:ext uri="{FF2B5EF4-FFF2-40B4-BE49-F238E27FC236}">
              <a16:creationId xmlns:a16="http://schemas.microsoft.com/office/drawing/2014/main" id="{6F3C231E-1384-448F-901C-A4991EC32734}"/>
            </a:ext>
          </a:extLst>
        </xdr:cNvPr>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149514</xdr:rowOff>
    </xdr:from>
    <xdr:ext cx="469744" cy="259045"/>
    <xdr:sp macro="" textlink="">
      <xdr:nvSpPr>
        <xdr:cNvPr id="751" name="n_2mainValue【公民館】&#10;一人当たり面積">
          <a:extLst>
            <a:ext uri="{FF2B5EF4-FFF2-40B4-BE49-F238E27FC236}">
              <a16:creationId xmlns:a16="http://schemas.microsoft.com/office/drawing/2014/main" id="{54DB45F0-64B8-4A75-8685-59070B2EB5E9}"/>
            </a:ext>
          </a:extLst>
        </xdr:cNvPr>
        <xdr:cNvSpPr txBox="1"/>
      </xdr:nvSpPr>
      <xdr:spPr>
        <a:xfrm>
          <a:off x="20199427" y="1712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4190</xdr:rowOff>
    </xdr:from>
    <xdr:ext cx="469744" cy="259045"/>
    <xdr:sp macro="" textlink="">
      <xdr:nvSpPr>
        <xdr:cNvPr id="752" name="n_3mainValue【公民館】&#10;一人当たり面積">
          <a:extLst>
            <a:ext uri="{FF2B5EF4-FFF2-40B4-BE49-F238E27FC236}">
              <a16:creationId xmlns:a16="http://schemas.microsoft.com/office/drawing/2014/main" id="{42420150-BBAC-48D6-A6A7-6A56A6BD7756}"/>
            </a:ext>
          </a:extLst>
        </xdr:cNvPr>
        <xdr:cNvSpPr txBox="1"/>
      </xdr:nvSpPr>
      <xdr:spPr>
        <a:xfrm>
          <a:off x="19310427" y="1714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37935</xdr:rowOff>
    </xdr:from>
    <xdr:ext cx="469744" cy="259045"/>
    <xdr:sp macro="" textlink="">
      <xdr:nvSpPr>
        <xdr:cNvPr id="753" name="n_4mainValue【公民館】&#10;一人当たり面積">
          <a:extLst>
            <a:ext uri="{FF2B5EF4-FFF2-40B4-BE49-F238E27FC236}">
              <a16:creationId xmlns:a16="http://schemas.microsoft.com/office/drawing/2014/main" id="{B03CBDDC-0CF6-4785-B52A-C0D3A01C339B}"/>
            </a:ext>
          </a:extLst>
        </xdr:cNvPr>
        <xdr:cNvSpPr txBox="1"/>
      </xdr:nvSpPr>
      <xdr:spPr>
        <a:xfrm>
          <a:off x="18421427" y="171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9039AC75-8C95-4A25-A1AD-E5138C36C1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3B8090EA-FCDF-48B5-B0F9-A8CDC5DBF0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A2843087-D68F-4AAD-B042-B9E549A8E7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ども園・幼稚園・福祉施設について、一人当たりの面積は類似団体よりも高いが、減価償却率については類似団体よりも老朽化していることがわかる。今後、子育て福祉の観点でも、施設の統廃合などを検討し、施設の老朽化を優先的に改善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また、公営住宅においては、施設の保有量は平均的であり、減価償却率も低い水準をとっていることから、現状を維持していくように努める。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おいて、一人当たりの面積が顕著に高く、老朽化比率も高いことから、老朽化が進んでいる施設を除却する、もしくは近くの公共施設と統合を図るなど、公共施設等総合管理計画に基づいて公民館の在り方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59ACF0-C578-4FE2-AF60-BF158FA9F3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A375CB-5899-4793-AB40-DC1267C74D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EF2204-AE1F-4535-8DC2-E2A41EE95C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0499BB-56EA-4CF6-BFEE-A6B99C6DF7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A1D33A-6525-4958-957B-3F785195F5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209DD7-2D1A-408F-827F-5EB4B839D5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E9D21E-D59E-4072-AA9E-80370A8381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A586E7-0FB4-4015-A506-22C5DF2DAE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7B8A20-27DB-4DBC-92B7-96B08E02CD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48ACEE-F192-4D5E-93CE-8C032BD688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
5,243
111.95
5,723,067
5,585,724
85,797
3,059,265
6,176,214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D9DE80-4E26-45D1-ACE5-D61D46ED60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A3C788-F357-4A07-89A5-550F78C4D3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E068E8-B8DB-4B07-ADE1-02F01DCB16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FD42C6-0104-4C1D-915B-68E4331D7B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D68CC4-6DD9-411B-89DD-DA6CFBB4EF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350ACB-FE02-43BE-8D3E-0757547435E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7C2F0A-BB0E-4872-BD11-DE25A249D7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C393E6-DAEE-41C9-8803-76072BC166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6E115E-D3E9-4F33-AD9E-D0538F8B74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610757-74A7-4148-AB8A-B360434198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64AD60-98B8-43CA-9F74-C2F4C3BDA3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4B5044-FB71-47C1-AAF1-867B83A733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1EFAF5-1C98-4CEA-9A8B-6882F7CD28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F46857-3471-430E-8717-D527A1642A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430AB4-1F4B-4125-87DA-96018775E0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54B086-FD7F-4895-A646-B4AD5EDF2B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6B48FD-7074-4462-8A30-1A18B180EC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8134C2-57E3-405B-AD6D-B4B69E1687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CB7058-5C3E-4557-8262-ABC00DEF60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91CBF8-7987-46BB-99B5-BC9ACA4830F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F8D173-48E2-4114-96DD-65A5987E054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DD8A49-DACA-411F-9071-C8ABFB77DB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58E150-4160-4406-9435-7A9A347107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3529D5-AD08-4A7B-874F-F5B4A2FBF9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E4175D-C4E4-44BE-B4A8-75C326443C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83CF1C-7263-495D-87C2-14481CFA6A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B3233F-5697-4194-986F-7C0DC1800D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D5AA58-4419-4ACF-B36F-075D412EFE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76CDA5-9EB4-458F-A381-6F62C8534A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6F89927-A5D5-41A8-AA98-412E19F5BF5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F669DF-92C1-4AB7-A395-CAAE0EF0BA2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3994A3-50F0-45F2-913C-378E3C50C7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5FF543C-3CC7-42F9-BB5C-D7DA522D039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7F43400-BAB0-4663-886F-BF46540E595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026ADFB-64D0-4CA2-B0BE-C6AC53F71F7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0BE65E-5B76-40F7-BADC-202FCA4FFDE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6BF68F9-3643-4962-8BE2-C796FFB8C2E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51219E8-A8EC-4AC9-A0D5-9BAF80128EC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A6CC771-C921-493C-9374-F022718E73E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725853C-898D-455E-8B4E-4D2D885C42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021C4C0-DF57-4617-AFAC-097473AB963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7E1D3E6-513A-4931-BBB9-B69B654B988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8A4B6EC-10F7-4ACF-9D07-12A0D52A1A7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9275037-3709-471D-8F83-56E73B099A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6A4E82C-A9C7-4240-ADD2-40683C59E5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481624D-8214-4F27-9C7A-033D6F9489B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6DFA9200-CB72-439A-AB5F-9C6BCC482777}"/>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A1506803-701E-4D39-8F41-B9E8439312C4}"/>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8F0CB2D8-B771-4B4B-81A5-37C39DD565D4}"/>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D2E05905-109B-4D6F-997E-F481DBF7FE89}"/>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2E99FADD-5773-4D18-9CDA-21FA6EB97DE7}"/>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C38E9A8C-7C59-4700-8FDF-957E6D2CF3F5}"/>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3976D04C-2AC7-4596-A8A2-4203A62F13B7}"/>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F78D91F2-6F63-43DC-A94B-408837D97681}"/>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6802586B-5D63-43A7-891D-89E7ECFB22B4}"/>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08A484E1-7F91-4E02-94BA-27EB05F02D09}"/>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22B037F9-DD7D-41AA-9B89-824D2DEB85AF}"/>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57672C6-7DD5-4CC9-A2A4-3F5055F87FD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F912D8C-B0F4-424F-B4FC-34631136ECD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830A8F-4E62-4ECC-95A3-D820E38EF0F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FC810A-A69C-4312-A982-A0E729F94C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02658FD-157A-4A9C-B79E-B07D109677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CDDF2FAC-04AC-46A5-9938-CC96E4D0EC3A}"/>
            </a:ext>
          </a:extLst>
        </xdr:cNvPr>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E9442837-F591-4AA8-97B2-8FABDCA4AA2D}"/>
            </a:ext>
          </a:extLst>
        </xdr:cNvPr>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BA7E3F0F-9C42-4E04-A392-70A7FEE9E604}"/>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245138D7-6DC5-4F71-8D98-C188A75BCFA8}"/>
            </a:ext>
          </a:extLst>
        </xdr:cNvPr>
        <xdr:cNvCxnSpPr/>
      </xdr:nvCxnSpPr>
      <xdr:spPr>
        <a:xfrm>
          <a:off x="3797300" y="65749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8" name="楕円 77">
          <a:extLst>
            <a:ext uri="{FF2B5EF4-FFF2-40B4-BE49-F238E27FC236}">
              <a16:creationId xmlns:a16="http://schemas.microsoft.com/office/drawing/2014/main" id="{31B2FBC9-E71F-4F02-A676-17E32E7FB5E1}"/>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BE10062D-1267-4629-B5B9-F5E07D020FF0}"/>
            </a:ext>
          </a:extLst>
        </xdr:cNvPr>
        <xdr:cNvCxnSpPr/>
      </xdr:nvCxnSpPr>
      <xdr:spPr>
        <a:xfrm>
          <a:off x="2908300" y="654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a:extLst>
            <a:ext uri="{FF2B5EF4-FFF2-40B4-BE49-F238E27FC236}">
              <a16:creationId xmlns:a16="http://schemas.microsoft.com/office/drawing/2014/main" id="{8C4793DE-9295-44EF-8C80-EFCA4867CB84}"/>
            </a:ext>
          </a:extLst>
        </xdr:cNvPr>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30480</xdr:rowOff>
    </xdr:to>
    <xdr:cxnSp macro="">
      <xdr:nvCxnSpPr>
        <xdr:cNvPr id="81" name="直線コネクタ 80">
          <a:extLst>
            <a:ext uri="{FF2B5EF4-FFF2-40B4-BE49-F238E27FC236}">
              <a16:creationId xmlns:a16="http://schemas.microsoft.com/office/drawing/2014/main" id="{46E1314A-6B38-4E17-9994-66A36AEE578C}"/>
            </a:ext>
          </a:extLst>
        </xdr:cNvPr>
        <xdr:cNvCxnSpPr/>
      </xdr:nvCxnSpPr>
      <xdr:spPr>
        <a:xfrm>
          <a:off x="2019300" y="651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a:extLst>
            <a:ext uri="{FF2B5EF4-FFF2-40B4-BE49-F238E27FC236}">
              <a16:creationId xmlns:a16="http://schemas.microsoft.com/office/drawing/2014/main" id="{7C5C2045-8618-4C1C-8C05-685D14467365}"/>
            </a:ext>
          </a:extLst>
        </xdr:cNvPr>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1088</xdr:rowOff>
    </xdr:to>
    <xdr:cxnSp macro="">
      <xdr:nvCxnSpPr>
        <xdr:cNvPr id="83" name="直線コネクタ 82">
          <a:extLst>
            <a:ext uri="{FF2B5EF4-FFF2-40B4-BE49-F238E27FC236}">
              <a16:creationId xmlns:a16="http://schemas.microsoft.com/office/drawing/2014/main" id="{C902E785-AD74-4E59-961E-CBB42D32B0A7}"/>
            </a:ext>
          </a:extLst>
        </xdr:cNvPr>
        <xdr:cNvCxnSpPr/>
      </xdr:nvCxnSpPr>
      <xdr:spPr>
        <a:xfrm>
          <a:off x="1130300" y="64867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4AEACF90-2A99-423C-88C5-F073293056C8}"/>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EAC21EF6-3A1A-4A88-A325-A494FE017A4A}"/>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0C0EA74B-CF0A-4703-9C98-A181F877293E}"/>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F744FEC9-8FE0-4713-92B1-7DC16BEA38BD}"/>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a:extLst>
            <a:ext uri="{FF2B5EF4-FFF2-40B4-BE49-F238E27FC236}">
              <a16:creationId xmlns:a16="http://schemas.microsoft.com/office/drawing/2014/main" id="{BCE2EADF-F0CD-4CE7-BC62-9AA10195580F}"/>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9" name="n_2mainValue【図書館】&#10;有形固定資産減価償却率">
          <a:extLst>
            <a:ext uri="{FF2B5EF4-FFF2-40B4-BE49-F238E27FC236}">
              <a16:creationId xmlns:a16="http://schemas.microsoft.com/office/drawing/2014/main" id="{522A8F2F-09AC-4464-AC34-D0230D54BC86}"/>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43015</xdr:rowOff>
    </xdr:from>
    <xdr:ext cx="405111" cy="259045"/>
    <xdr:sp macro="" textlink="">
      <xdr:nvSpPr>
        <xdr:cNvPr id="90" name="n_3mainValue【図書館】&#10;有形固定資産減価償却率">
          <a:extLst>
            <a:ext uri="{FF2B5EF4-FFF2-40B4-BE49-F238E27FC236}">
              <a16:creationId xmlns:a16="http://schemas.microsoft.com/office/drawing/2014/main" id="{BE78F1AD-422F-4C71-8EAF-893D5144C109}"/>
            </a:ext>
          </a:extLst>
        </xdr:cNvPr>
        <xdr:cNvSpPr txBox="1"/>
      </xdr:nvSpPr>
      <xdr:spPr>
        <a:xfrm>
          <a:off x="1816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13624</xdr:rowOff>
    </xdr:from>
    <xdr:ext cx="405111" cy="259045"/>
    <xdr:sp macro="" textlink="">
      <xdr:nvSpPr>
        <xdr:cNvPr id="91" name="n_4mainValue【図書館】&#10;有形固定資産減価償却率">
          <a:extLst>
            <a:ext uri="{FF2B5EF4-FFF2-40B4-BE49-F238E27FC236}">
              <a16:creationId xmlns:a16="http://schemas.microsoft.com/office/drawing/2014/main" id="{BCA911ED-2FAF-4F02-A930-7986CC86D6D1}"/>
            </a:ext>
          </a:extLst>
        </xdr:cNvPr>
        <xdr:cNvSpPr txBox="1"/>
      </xdr:nvSpPr>
      <xdr:spPr>
        <a:xfrm>
          <a:off x="927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4966A7E-3EEA-4DDF-9C29-44D0C88914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5783ACC-0FB4-47FA-913F-D9D262FFA5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8D9572F-E148-4A91-BDBA-B6693E58A49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6A9AC85-B1A5-40B3-B711-0030857B50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2FD7699-CF68-4140-A613-DB639E9896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95E493C-5D09-40EA-A41A-B032E98B66C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F8E3E6F-C50D-4124-B5D9-D41B870812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4E5BD6F-BFFB-4A9E-A5FF-A89E085DF5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9612C33-5FAE-44A8-B8FA-24982297083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98C7444-46D5-40F8-97AF-C50624604E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14E0EB3D-166C-4BF1-914F-46123BEFECD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45C269F3-F065-4581-BBBB-6592BED1B76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E5C0CD93-D0AC-470B-AE6B-8A05FCBC298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9F1F1BC-9F0E-4567-B474-ED969B2E218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2F0650A3-71C0-4471-BA55-9296D233A13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F0C04911-F496-499F-B726-1E26F49F186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B9499D0E-F1FA-4B85-B1D2-57C346A7926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D154FA9-446C-4407-8CEC-D6B15F51ACF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FE0C5DD4-C5E0-4A41-B296-7D6A0BBF267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EAEE8CE-3823-42E1-A31D-C5384CC821CF}"/>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82CED8D2-E411-4776-921D-8C74A9D47F1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5AA9C1CB-C8AC-44B4-A89C-841A9F6068E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EA0DFC00-7A3E-4767-A535-096B2B4693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B7A76BDC-DEDC-47BD-B115-E06B5223E49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73A8CF8-7C28-4359-9735-2651E5DD41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00050272-DC28-43A9-9BD3-4868CD7DFDD8}"/>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C4EB508A-7757-44D6-9F1C-7EB6A7940B70}"/>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FF34E942-0002-4D76-842B-09F2B1F5BE1D}"/>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553772C7-E24A-41F1-BBCB-FF65B800091D}"/>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1B01463C-CD05-4420-9B2A-5E9BB5769611}"/>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BE1F1169-2AA9-4BD3-A765-528A987B8D7F}"/>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C910CEBD-601C-4338-9292-BB1A05EA10F2}"/>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FF421A0E-6EDB-4320-8838-A255D5093F61}"/>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C6A93405-B605-441D-8E99-CE01541CDB5C}"/>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402EBEA6-8434-4AFE-8C13-2C4981DD49F4}"/>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BDE2B3E7-A40E-4877-94DD-7772A33E9EC1}"/>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E88539E-27EA-423A-92CD-C73462DF06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3B97AF7-C394-47F7-A833-1DC6D6B6F6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BCA9E25-115C-4026-9E64-CB67C56799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4A63649-3ABE-4D58-AD12-F1266D5F8F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52117A57-C363-4C39-8511-197CD0CC52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120106</xdr:rowOff>
    </xdr:from>
    <xdr:to>
      <xdr:col>55</xdr:col>
      <xdr:colOff>50800</xdr:colOff>
      <xdr:row>41</xdr:row>
      <xdr:rowOff>50256</xdr:rowOff>
    </xdr:to>
    <xdr:sp macro="" textlink="">
      <xdr:nvSpPr>
        <xdr:cNvPr id="133" name="楕円 132">
          <a:extLst>
            <a:ext uri="{FF2B5EF4-FFF2-40B4-BE49-F238E27FC236}">
              <a16:creationId xmlns:a16="http://schemas.microsoft.com/office/drawing/2014/main" id="{F8E8B1F0-07F9-45B9-B642-11A72D38B4F6}"/>
            </a:ext>
          </a:extLst>
        </xdr:cNvPr>
        <xdr:cNvSpPr/>
      </xdr:nvSpPr>
      <xdr:spPr>
        <a:xfrm>
          <a:off x="10426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98533</xdr:rowOff>
    </xdr:from>
    <xdr:ext cx="469744" cy="259045"/>
    <xdr:sp macro="" textlink="">
      <xdr:nvSpPr>
        <xdr:cNvPr id="134" name="【図書館】&#10;一人当たり面積該当値テキスト">
          <a:extLst>
            <a:ext uri="{FF2B5EF4-FFF2-40B4-BE49-F238E27FC236}">
              <a16:creationId xmlns:a16="http://schemas.microsoft.com/office/drawing/2014/main" id="{E51CF4B3-5174-4A49-B135-C4651C5B93D3}"/>
            </a:ext>
          </a:extLst>
        </xdr:cNvPr>
        <xdr:cNvSpPr txBox="1"/>
      </xdr:nvSpPr>
      <xdr:spPr>
        <a:xfrm>
          <a:off x="10515600"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a:extLst>
            <a:ext uri="{FF2B5EF4-FFF2-40B4-BE49-F238E27FC236}">
              <a16:creationId xmlns:a16="http://schemas.microsoft.com/office/drawing/2014/main" id="{556ACDBD-C7BE-4F0C-94B3-8741F24A659B}"/>
            </a:ext>
          </a:extLst>
        </xdr:cNvPr>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170906</xdr:rowOff>
    </xdr:from>
    <xdr:to>
      <xdr:col>55</xdr:col>
      <xdr:colOff>0</xdr:colOff>
      <xdr:row>41</xdr:row>
      <xdr:rowOff>2722</xdr:rowOff>
    </xdr:to>
    <xdr:cxnSp macro="">
      <xdr:nvCxnSpPr>
        <xdr:cNvPr id="136" name="直線コネクタ 135">
          <a:extLst>
            <a:ext uri="{FF2B5EF4-FFF2-40B4-BE49-F238E27FC236}">
              <a16:creationId xmlns:a16="http://schemas.microsoft.com/office/drawing/2014/main" id="{CFD829EC-5008-4DE1-8584-456057B32771}"/>
            </a:ext>
          </a:extLst>
        </xdr:cNvPr>
        <xdr:cNvCxnSpPr/>
      </xdr:nvCxnSpPr>
      <xdr:spPr>
        <a:xfrm flipV="1">
          <a:off x="9639300" y="70289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133169</xdr:rowOff>
    </xdr:from>
    <xdr:to>
      <xdr:col>46</xdr:col>
      <xdr:colOff>38100</xdr:colOff>
      <xdr:row>41</xdr:row>
      <xdr:rowOff>63319</xdr:rowOff>
    </xdr:to>
    <xdr:sp macro="" textlink="">
      <xdr:nvSpPr>
        <xdr:cNvPr id="137" name="楕円 136">
          <a:extLst>
            <a:ext uri="{FF2B5EF4-FFF2-40B4-BE49-F238E27FC236}">
              <a16:creationId xmlns:a16="http://schemas.microsoft.com/office/drawing/2014/main" id="{9C53A3C4-E5E9-4771-BD6C-1092EB5C19F7}"/>
            </a:ext>
          </a:extLst>
        </xdr:cNvPr>
        <xdr:cNvSpPr/>
      </xdr:nvSpPr>
      <xdr:spPr>
        <a:xfrm>
          <a:off x="8699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12519</xdr:rowOff>
    </xdr:to>
    <xdr:cxnSp macro="">
      <xdr:nvCxnSpPr>
        <xdr:cNvPr id="138" name="直線コネクタ 137">
          <a:extLst>
            <a:ext uri="{FF2B5EF4-FFF2-40B4-BE49-F238E27FC236}">
              <a16:creationId xmlns:a16="http://schemas.microsoft.com/office/drawing/2014/main" id="{1BC22432-464F-44EE-A826-B6DD4A470A56}"/>
            </a:ext>
          </a:extLst>
        </xdr:cNvPr>
        <xdr:cNvCxnSpPr/>
      </xdr:nvCxnSpPr>
      <xdr:spPr>
        <a:xfrm flipV="1">
          <a:off x="8750300" y="70321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136434</xdr:rowOff>
    </xdr:from>
    <xdr:to>
      <xdr:col>41</xdr:col>
      <xdr:colOff>101600</xdr:colOff>
      <xdr:row>41</xdr:row>
      <xdr:rowOff>66584</xdr:rowOff>
    </xdr:to>
    <xdr:sp macro="" textlink="">
      <xdr:nvSpPr>
        <xdr:cNvPr id="139" name="楕円 138">
          <a:extLst>
            <a:ext uri="{FF2B5EF4-FFF2-40B4-BE49-F238E27FC236}">
              <a16:creationId xmlns:a16="http://schemas.microsoft.com/office/drawing/2014/main" id="{F92B1CDE-5CA3-4FD3-A178-496CB71292BB}"/>
            </a:ext>
          </a:extLst>
        </xdr:cNvPr>
        <xdr:cNvSpPr/>
      </xdr:nvSpPr>
      <xdr:spPr>
        <a:xfrm>
          <a:off x="7810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12519</xdr:rowOff>
    </xdr:from>
    <xdr:to>
      <xdr:col>45</xdr:col>
      <xdr:colOff>177800</xdr:colOff>
      <xdr:row>41</xdr:row>
      <xdr:rowOff>15784</xdr:rowOff>
    </xdr:to>
    <xdr:cxnSp macro="">
      <xdr:nvCxnSpPr>
        <xdr:cNvPr id="140" name="直線コネクタ 139">
          <a:extLst>
            <a:ext uri="{FF2B5EF4-FFF2-40B4-BE49-F238E27FC236}">
              <a16:creationId xmlns:a16="http://schemas.microsoft.com/office/drawing/2014/main" id="{6B054720-BB3F-4A23-9599-E677183EF823}"/>
            </a:ext>
          </a:extLst>
        </xdr:cNvPr>
        <xdr:cNvCxnSpPr/>
      </xdr:nvCxnSpPr>
      <xdr:spPr>
        <a:xfrm flipV="1">
          <a:off x="7861300" y="704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142966</xdr:rowOff>
    </xdr:from>
    <xdr:to>
      <xdr:col>36</xdr:col>
      <xdr:colOff>165100</xdr:colOff>
      <xdr:row>41</xdr:row>
      <xdr:rowOff>73116</xdr:rowOff>
    </xdr:to>
    <xdr:sp macro="" textlink="">
      <xdr:nvSpPr>
        <xdr:cNvPr id="141" name="楕円 140">
          <a:extLst>
            <a:ext uri="{FF2B5EF4-FFF2-40B4-BE49-F238E27FC236}">
              <a16:creationId xmlns:a16="http://schemas.microsoft.com/office/drawing/2014/main" id="{E22DACC1-7A84-4A73-9EF4-F73F4CB84066}"/>
            </a:ext>
          </a:extLst>
        </xdr:cNvPr>
        <xdr:cNvSpPr/>
      </xdr:nvSpPr>
      <xdr:spPr>
        <a:xfrm>
          <a:off x="6921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15784</xdr:rowOff>
    </xdr:from>
    <xdr:to>
      <xdr:col>41</xdr:col>
      <xdr:colOff>50800</xdr:colOff>
      <xdr:row>41</xdr:row>
      <xdr:rowOff>22316</xdr:rowOff>
    </xdr:to>
    <xdr:cxnSp macro="">
      <xdr:nvCxnSpPr>
        <xdr:cNvPr id="142" name="直線コネクタ 141">
          <a:extLst>
            <a:ext uri="{FF2B5EF4-FFF2-40B4-BE49-F238E27FC236}">
              <a16:creationId xmlns:a16="http://schemas.microsoft.com/office/drawing/2014/main" id="{BA21984B-4E8D-419D-ACA2-6DCB94CBED78}"/>
            </a:ext>
          </a:extLst>
        </xdr:cNvPr>
        <xdr:cNvCxnSpPr/>
      </xdr:nvCxnSpPr>
      <xdr:spPr>
        <a:xfrm flipV="1">
          <a:off x="6972300" y="70452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06CBC212-2B62-4A8E-851E-672CDF5A5FF0}"/>
            </a:ext>
          </a:extLst>
        </xdr:cNvPr>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FC768884-D5AA-45A2-824D-74217FB7350A}"/>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F0F73B00-CF42-4CBF-9D67-6642AEFA4D7E}"/>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AB7B9D88-917C-44BE-A3A7-2A0F268052FF}"/>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a:extLst>
            <a:ext uri="{FF2B5EF4-FFF2-40B4-BE49-F238E27FC236}">
              <a16:creationId xmlns:a16="http://schemas.microsoft.com/office/drawing/2014/main" id="{85D5442B-DFEA-4D87-9BDD-360D12792B82}"/>
            </a:ext>
          </a:extLst>
        </xdr:cNvPr>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54446</xdr:rowOff>
    </xdr:from>
    <xdr:ext cx="469744" cy="259045"/>
    <xdr:sp macro="" textlink="">
      <xdr:nvSpPr>
        <xdr:cNvPr id="148" name="n_2mainValue【図書館】&#10;一人当たり面積">
          <a:extLst>
            <a:ext uri="{FF2B5EF4-FFF2-40B4-BE49-F238E27FC236}">
              <a16:creationId xmlns:a16="http://schemas.microsoft.com/office/drawing/2014/main" id="{F4F61205-9A22-47E4-A295-9259B8EFFD3D}"/>
            </a:ext>
          </a:extLst>
        </xdr:cNvPr>
        <xdr:cNvSpPr txBox="1"/>
      </xdr:nvSpPr>
      <xdr:spPr>
        <a:xfrm>
          <a:off x="8515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57711</xdr:rowOff>
    </xdr:from>
    <xdr:ext cx="469744" cy="259045"/>
    <xdr:sp macro="" textlink="">
      <xdr:nvSpPr>
        <xdr:cNvPr id="149" name="n_3mainValue【図書館】&#10;一人当たり面積">
          <a:extLst>
            <a:ext uri="{FF2B5EF4-FFF2-40B4-BE49-F238E27FC236}">
              <a16:creationId xmlns:a16="http://schemas.microsoft.com/office/drawing/2014/main" id="{A0BFA4D9-E994-460C-B5C8-829360B370F1}"/>
            </a:ext>
          </a:extLst>
        </xdr:cNvPr>
        <xdr:cNvSpPr txBox="1"/>
      </xdr:nvSpPr>
      <xdr:spPr>
        <a:xfrm>
          <a:off x="7626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64243</xdr:rowOff>
    </xdr:from>
    <xdr:ext cx="469744" cy="259045"/>
    <xdr:sp macro="" textlink="">
      <xdr:nvSpPr>
        <xdr:cNvPr id="150" name="n_4mainValue【図書館】&#10;一人当たり面積">
          <a:extLst>
            <a:ext uri="{FF2B5EF4-FFF2-40B4-BE49-F238E27FC236}">
              <a16:creationId xmlns:a16="http://schemas.microsoft.com/office/drawing/2014/main" id="{143C138F-BDF4-415C-B197-0A3DAEB18025}"/>
            </a:ext>
          </a:extLst>
        </xdr:cNvPr>
        <xdr:cNvSpPr txBox="1"/>
      </xdr:nvSpPr>
      <xdr:spPr>
        <a:xfrm>
          <a:off x="6737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DACDCDDE-4369-411E-9FDB-BFAEC7E075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0C14823-18D4-4507-AD35-C0810DD18F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B08B4332-84AC-47BC-AA53-1712B82285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4CA1C70A-F17C-4A49-B42E-1C4F79EC5C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BBC78C8F-25F9-4263-B1FF-783511A3BC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74D88D4D-BA5F-4594-8B42-FB8543FAFA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CBD4A77-C779-47A5-9B33-409006A8DC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A01399F0-49FE-477C-A71E-DA77F93C8E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427F26FE-8B2A-461C-99B3-8E74E5529B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5DB3976-21F4-499F-9E33-8761981FDC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4297CC4F-C308-4C2D-BC2D-BCC6943712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D6B08417-2E87-463D-87FF-E31D3F99786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2248986E-25F7-4177-964D-212178B0F05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66105D6B-17D1-46A7-A5FE-323FF03CD6A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8447C1B-8981-408A-8B04-05E3409D89F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668CB3CB-6006-4604-9C5D-D3BC661BCE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76D157FE-E928-4369-B47B-4E2D0836E5B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149F74C-AB25-4602-87AD-AF7BB544BA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22500C73-A442-41D6-8695-684F4A5E455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C60537E-98DF-4063-801C-CC4DF464608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FE82B24A-4129-466B-9F3E-2C26843A630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7C76C41-5351-412C-85EE-3D18FEFB1E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40627746-A410-4D6D-8370-9C91A85EA7B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E7E20A23-2FF1-4049-A7B0-D23551C7A8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4DFC237A-F40F-4CE6-8CE6-F0031DF50E4E}"/>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7ADCA52A-E794-42EE-BB8D-4D501E01622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CC7076D8-DEB5-448C-B4AC-180FC904361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51D0EA8D-D618-40A3-A075-08895264C2AE}"/>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6D771280-923B-4645-AEC9-CCCE243C1B95}"/>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22134A77-B318-4C9E-A46B-06F9DCF763E5}"/>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61625C15-FB16-4E86-965B-5F11098CC2BB}"/>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58E30916-26BF-4575-8291-73BDDBA83E74}"/>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1BE53896-AE86-4089-AD8D-EE8F7AD1387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64FE3CC5-461F-4281-87E0-787BC99FDB8E}"/>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0D69B028-95E4-4087-A871-F99A3AA0685A}"/>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90303AD-CD8E-4C58-8EC6-88E7FE6871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71B67AF-F8C2-4937-BB91-50E3E21327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88AE973-C4F5-401A-9ABA-204F2DE5B1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7DB1372-51DF-44D5-9E37-08480D1DFA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59F2D65-CE1E-4AF9-A974-29EF54518A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1" name="楕円 190">
          <a:extLst>
            <a:ext uri="{FF2B5EF4-FFF2-40B4-BE49-F238E27FC236}">
              <a16:creationId xmlns:a16="http://schemas.microsoft.com/office/drawing/2014/main" id="{ABB800FD-B1BC-43AC-BB7C-E6B412D3AA4D}"/>
            </a:ext>
          </a:extLst>
        </xdr:cNvPr>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8B0BCC42-BAA3-4038-BF7E-6691615AED48}"/>
            </a:ext>
          </a:extLst>
        </xdr:cNvPr>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93" name="楕円 192">
          <a:extLst>
            <a:ext uri="{FF2B5EF4-FFF2-40B4-BE49-F238E27FC236}">
              <a16:creationId xmlns:a16="http://schemas.microsoft.com/office/drawing/2014/main" id="{F56AE5FA-D544-4FF7-827D-92CC460D423B}"/>
            </a:ext>
          </a:extLst>
        </xdr:cNvPr>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97155</xdr:rowOff>
    </xdr:from>
    <xdr:to>
      <xdr:col>24</xdr:col>
      <xdr:colOff>63500</xdr:colOff>
      <xdr:row>61</xdr:row>
      <xdr:rowOff>137160</xdr:rowOff>
    </xdr:to>
    <xdr:cxnSp macro="">
      <xdr:nvCxnSpPr>
        <xdr:cNvPr id="194" name="直線コネクタ 193">
          <a:extLst>
            <a:ext uri="{FF2B5EF4-FFF2-40B4-BE49-F238E27FC236}">
              <a16:creationId xmlns:a16="http://schemas.microsoft.com/office/drawing/2014/main" id="{85A5C5D6-C3F5-466E-BC98-3276F8A0889F}"/>
            </a:ext>
          </a:extLst>
        </xdr:cNvPr>
        <xdr:cNvCxnSpPr/>
      </xdr:nvCxnSpPr>
      <xdr:spPr>
        <a:xfrm>
          <a:off x="3797300" y="105556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95" name="楕円 194">
          <a:extLst>
            <a:ext uri="{FF2B5EF4-FFF2-40B4-BE49-F238E27FC236}">
              <a16:creationId xmlns:a16="http://schemas.microsoft.com/office/drawing/2014/main" id="{138E6B95-CB55-4982-A20E-E7122017FBAB}"/>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97155</xdr:rowOff>
    </xdr:to>
    <xdr:cxnSp macro="">
      <xdr:nvCxnSpPr>
        <xdr:cNvPr id="196" name="直線コネクタ 195">
          <a:extLst>
            <a:ext uri="{FF2B5EF4-FFF2-40B4-BE49-F238E27FC236}">
              <a16:creationId xmlns:a16="http://schemas.microsoft.com/office/drawing/2014/main" id="{30A9A282-EB47-4161-ABF1-6DC02BE23648}"/>
            </a:ext>
          </a:extLst>
        </xdr:cNvPr>
        <xdr:cNvCxnSpPr/>
      </xdr:nvCxnSpPr>
      <xdr:spPr>
        <a:xfrm>
          <a:off x="2908300" y="10515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137795</xdr:rowOff>
    </xdr:from>
    <xdr:to>
      <xdr:col>10</xdr:col>
      <xdr:colOff>165100</xdr:colOff>
      <xdr:row>61</xdr:row>
      <xdr:rowOff>67945</xdr:rowOff>
    </xdr:to>
    <xdr:sp macro="" textlink="">
      <xdr:nvSpPr>
        <xdr:cNvPr id="197" name="楕円 196">
          <a:extLst>
            <a:ext uri="{FF2B5EF4-FFF2-40B4-BE49-F238E27FC236}">
              <a16:creationId xmlns:a16="http://schemas.microsoft.com/office/drawing/2014/main" id="{EE0C5ED3-DF59-4BED-B0AF-721148E24D4B}"/>
            </a:ext>
          </a:extLst>
        </xdr:cNvPr>
        <xdr:cNvSpPr/>
      </xdr:nvSpPr>
      <xdr:spPr>
        <a:xfrm>
          <a:off x="1968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17145</xdr:rowOff>
    </xdr:from>
    <xdr:to>
      <xdr:col>15</xdr:col>
      <xdr:colOff>50800</xdr:colOff>
      <xdr:row>61</xdr:row>
      <xdr:rowOff>57150</xdr:rowOff>
    </xdr:to>
    <xdr:cxnSp macro="">
      <xdr:nvCxnSpPr>
        <xdr:cNvPr id="198" name="直線コネクタ 197">
          <a:extLst>
            <a:ext uri="{FF2B5EF4-FFF2-40B4-BE49-F238E27FC236}">
              <a16:creationId xmlns:a16="http://schemas.microsoft.com/office/drawing/2014/main" id="{336D3594-53C3-4F63-AA27-E62B9FE8F397}"/>
            </a:ext>
          </a:extLst>
        </xdr:cNvPr>
        <xdr:cNvCxnSpPr/>
      </xdr:nvCxnSpPr>
      <xdr:spPr>
        <a:xfrm>
          <a:off x="2019300" y="1047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95885</xdr:rowOff>
    </xdr:from>
    <xdr:to>
      <xdr:col>6</xdr:col>
      <xdr:colOff>38100</xdr:colOff>
      <xdr:row>61</xdr:row>
      <xdr:rowOff>26035</xdr:rowOff>
    </xdr:to>
    <xdr:sp macro="" textlink="">
      <xdr:nvSpPr>
        <xdr:cNvPr id="199" name="楕円 198">
          <a:extLst>
            <a:ext uri="{FF2B5EF4-FFF2-40B4-BE49-F238E27FC236}">
              <a16:creationId xmlns:a16="http://schemas.microsoft.com/office/drawing/2014/main" id="{D9C891C2-A470-4CF6-83C5-77F4B52D902E}"/>
            </a:ext>
          </a:extLst>
        </xdr:cNvPr>
        <xdr:cNvSpPr/>
      </xdr:nvSpPr>
      <xdr:spPr>
        <a:xfrm>
          <a:off x="1079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146685</xdr:rowOff>
    </xdr:from>
    <xdr:to>
      <xdr:col>10</xdr:col>
      <xdr:colOff>114300</xdr:colOff>
      <xdr:row>61</xdr:row>
      <xdr:rowOff>17145</xdr:rowOff>
    </xdr:to>
    <xdr:cxnSp macro="">
      <xdr:nvCxnSpPr>
        <xdr:cNvPr id="200" name="直線コネクタ 199">
          <a:extLst>
            <a:ext uri="{FF2B5EF4-FFF2-40B4-BE49-F238E27FC236}">
              <a16:creationId xmlns:a16="http://schemas.microsoft.com/office/drawing/2014/main" id="{02F7098A-4561-4114-B59A-642EA935B5B4}"/>
            </a:ext>
          </a:extLst>
        </xdr:cNvPr>
        <xdr:cNvCxnSpPr/>
      </xdr:nvCxnSpPr>
      <xdr:spPr>
        <a:xfrm>
          <a:off x="1130300" y="104336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9AD14A73-8BD7-44E2-97AD-0A0C6E00978A}"/>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a16="http://schemas.microsoft.com/office/drawing/2014/main" id="{DA348C0B-F11A-44ED-95B4-7DD01A0979F6}"/>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B83DBB67-1F8A-46FC-B6BD-AEB41D59F0F9}"/>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11D6375D-2B6A-4F24-B312-D1669EBA9725}"/>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139082</xdr:rowOff>
    </xdr:from>
    <xdr:ext cx="405111" cy="259045"/>
    <xdr:sp macro="" textlink="">
      <xdr:nvSpPr>
        <xdr:cNvPr id="205" name="n_1mainValue【体育館・プール】&#10;有形固定資産減価償却率">
          <a:extLst>
            <a:ext uri="{FF2B5EF4-FFF2-40B4-BE49-F238E27FC236}">
              <a16:creationId xmlns:a16="http://schemas.microsoft.com/office/drawing/2014/main" id="{1C15B860-3862-47F2-BF1F-21B8E007E0BD}"/>
            </a:ext>
          </a:extLst>
        </xdr:cNvPr>
        <xdr:cNvSpPr txBox="1"/>
      </xdr:nvSpPr>
      <xdr:spPr>
        <a:xfrm>
          <a:off x="3582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206" name="n_2mainValue【体育館・プール】&#10;有形固定資産減価償却率">
          <a:extLst>
            <a:ext uri="{FF2B5EF4-FFF2-40B4-BE49-F238E27FC236}">
              <a16:creationId xmlns:a16="http://schemas.microsoft.com/office/drawing/2014/main" id="{B49C9DBE-5F7C-446E-9D57-4C382C5EB2BC}"/>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59072</xdr:rowOff>
    </xdr:from>
    <xdr:ext cx="405111" cy="259045"/>
    <xdr:sp macro="" textlink="">
      <xdr:nvSpPr>
        <xdr:cNvPr id="207" name="n_3mainValue【体育館・プール】&#10;有形固定資産減価償却率">
          <a:extLst>
            <a:ext uri="{FF2B5EF4-FFF2-40B4-BE49-F238E27FC236}">
              <a16:creationId xmlns:a16="http://schemas.microsoft.com/office/drawing/2014/main" id="{BCD2BAA3-A544-4F91-9233-08ABF607627C}"/>
            </a:ext>
          </a:extLst>
        </xdr:cNvPr>
        <xdr:cNvSpPr txBox="1"/>
      </xdr:nvSpPr>
      <xdr:spPr>
        <a:xfrm>
          <a:off x="1816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17162</xdr:rowOff>
    </xdr:from>
    <xdr:ext cx="405111" cy="259045"/>
    <xdr:sp macro="" textlink="">
      <xdr:nvSpPr>
        <xdr:cNvPr id="208" name="n_4mainValue【体育館・プール】&#10;有形固定資産減価償却率">
          <a:extLst>
            <a:ext uri="{FF2B5EF4-FFF2-40B4-BE49-F238E27FC236}">
              <a16:creationId xmlns:a16="http://schemas.microsoft.com/office/drawing/2014/main" id="{7857ABDD-66EF-439A-B5DD-3352D5EA9585}"/>
            </a:ext>
          </a:extLst>
        </xdr:cNvPr>
        <xdr:cNvSpPr txBox="1"/>
      </xdr:nvSpPr>
      <xdr:spPr>
        <a:xfrm>
          <a:off x="927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11B3DF20-51E2-4BC8-B55D-9B0F8BD596B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BFF9324-9A60-434E-B198-689E24611E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F54FE198-4AF9-4251-9B93-4FC0B5B05A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3A7A04A-8D29-4AF6-A86E-C18E490DCA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EB352136-B7E6-4C5B-ABE4-0FD5B61976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631710A1-944B-4CB7-81BB-86AB0ADA12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83A27F5-EC18-4732-A7B8-305ED7E7BA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F074402-10BF-469D-92CE-25A29E4C56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A3A9C769-1915-411A-8EE1-08379B9481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ED17BA4-BA15-487D-A411-452D71A0BD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23BA77B3-41D0-43CC-8302-EAB5D84AFC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84688F4D-CEA7-4EB7-AD90-E9B2D375F50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85F38AB6-286A-45BE-ADF7-9334E3E69A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4A609B7-3511-479F-B300-92EC3F036C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7FC3612D-36BC-49ED-8EBC-F0909452C5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71BDBF05-E127-4457-8FEB-93E059B236A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697A2145-1957-4A71-B6AA-0935D4113A7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FDB8CB92-A0E7-4ABE-A617-CBD485F296D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959F5B1A-25E4-4596-86A7-8440081E107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94DB86D9-8627-48CD-8A9E-A255C10F04C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6C6AF86-DFC5-45C4-80BC-DF14EB4582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42AD776E-02D3-451D-BE01-8FC2895FE3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A0CBE79-C58C-4545-BA3D-3B638A286E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BB7F0B2B-358D-45B8-8C02-E7C90B6E504D}"/>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8E72E1D9-6150-44E7-BD0D-59F2C7D54157}"/>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50ED1657-99E9-4114-A22A-2D5E2FCBE6EB}"/>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B23CE5AF-0869-4EA9-AEF6-CB695CB34F4D}"/>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6B42C2C9-9E0C-4AEB-9BB4-E6F3ACDF8C78}"/>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65A3EA82-7301-4A32-94FC-816AF2F8604E}"/>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5B5EBD8A-E40C-4101-808A-C3ED89A5EDA7}"/>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3A88173C-E37F-4A57-B2A3-83E2AF3B48C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01BE61B1-239F-45AC-9A9B-138BBCEA191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EA376BC0-9289-4C9B-BC78-C794F2F36007}"/>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FF25CA53-5330-451D-ADCB-DC1F0F30D32D}"/>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8F8CBAA-6FBD-4D32-97D8-FEC4FDE31D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4B6327-CCE1-4E30-9D60-181ADFFF39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DC26425-D471-409A-8E67-A446338C71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0D4C016-2E79-4ADD-B05D-D26349487A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A1D92C2-0285-4F22-97DE-E11EEF0268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162179</xdr:rowOff>
    </xdr:from>
    <xdr:to>
      <xdr:col>55</xdr:col>
      <xdr:colOff>50800</xdr:colOff>
      <xdr:row>63</xdr:row>
      <xdr:rowOff>92329</xdr:rowOff>
    </xdr:to>
    <xdr:sp macro="" textlink="">
      <xdr:nvSpPr>
        <xdr:cNvPr id="248" name="楕円 247">
          <a:extLst>
            <a:ext uri="{FF2B5EF4-FFF2-40B4-BE49-F238E27FC236}">
              <a16:creationId xmlns:a16="http://schemas.microsoft.com/office/drawing/2014/main" id="{807892B5-52C1-44A9-9D9F-F4B0060E8D13}"/>
            </a:ext>
          </a:extLst>
        </xdr:cNvPr>
        <xdr:cNvSpPr/>
      </xdr:nvSpPr>
      <xdr:spPr>
        <a:xfrm>
          <a:off x="10426700" y="107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140606</xdr:rowOff>
    </xdr:from>
    <xdr:ext cx="469744" cy="259045"/>
    <xdr:sp macro="" textlink="">
      <xdr:nvSpPr>
        <xdr:cNvPr id="249" name="【体育館・プール】&#10;一人当たり面積該当値テキスト">
          <a:extLst>
            <a:ext uri="{FF2B5EF4-FFF2-40B4-BE49-F238E27FC236}">
              <a16:creationId xmlns:a16="http://schemas.microsoft.com/office/drawing/2014/main" id="{C4766C36-5F45-43DF-B70E-7B03E1FB673E}"/>
            </a:ext>
          </a:extLst>
        </xdr:cNvPr>
        <xdr:cNvSpPr txBox="1"/>
      </xdr:nvSpPr>
      <xdr:spPr>
        <a:xfrm>
          <a:off x="10515600" y="1077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166751</xdr:rowOff>
    </xdr:from>
    <xdr:to>
      <xdr:col>50</xdr:col>
      <xdr:colOff>165100</xdr:colOff>
      <xdr:row>63</xdr:row>
      <xdr:rowOff>96901</xdr:rowOff>
    </xdr:to>
    <xdr:sp macro="" textlink="">
      <xdr:nvSpPr>
        <xdr:cNvPr id="250" name="楕円 249">
          <a:extLst>
            <a:ext uri="{FF2B5EF4-FFF2-40B4-BE49-F238E27FC236}">
              <a16:creationId xmlns:a16="http://schemas.microsoft.com/office/drawing/2014/main" id="{E40D4BA4-30DA-4502-9A71-10545EB5387B}"/>
            </a:ext>
          </a:extLst>
        </xdr:cNvPr>
        <xdr:cNvSpPr/>
      </xdr:nvSpPr>
      <xdr:spPr>
        <a:xfrm>
          <a:off x="9588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41529</xdr:rowOff>
    </xdr:from>
    <xdr:to>
      <xdr:col>55</xdr:col>
      <xdr:colOff>0</xdr:colOff>
      <xdr:row>63</xdr:row>
      <xdr:rowOff>46101</xdr:rowOff>
    </xdr:to>
    <xdr:cxnSp macro="">
      <xdr:nvCxnSpPr>
        <xdr:cNvPr id="251" name="直線コネクタ 250">
          <a:extLst>
            <a:ext uri="{FF2B5EF4-FFF2-40B4-BE49-F238E27FC236}">
              <a16:creationId xmlns:a16="http://schemas.microsoft.com/office/drawing/2014/main" id="{4CAB9B91-36D8-4A9E-A860-313773FFE4C3}"/>
            </a:ext>
          </a:extLst>
        </xdr:cNvPr>
        <xdr:cNvCxnSpPr/>
      </xdr:nvCxnSpPr>
      <xdr:spPr>
        <a:xfrm flipV="1">
          <a:off x="9639300" y="108428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xdr:rowOff>
    </xdr:from>
    <xdr:to>
      <xdr:col>46</xdr:col>
      <xdr:colOff>38100</xdr:colOff>
      <xdr:row>63</xdr:row>
      <xdr:rowOff>102616</xdr:rowOff>
    </xdr:to>
    <xdr:sp macro="" textlink="">
      <xdr:nvSpPr>
        <xdr:cNvPr id="252" name="楕円 251">
          <a:extLst>
            <a:ext uri="{FF2B5EF4-FFF2-40B4-BE49-F238E27FC236}">
              <a16:creationId xmlns:a16="http://schemas.microsoft.com/office/drawing/2014/main" id="{183B7A05-BF71-4745-BB45-418D7610F6C0}"/>
            </a:ext>
          </a:extLst>
        </xdr:cNvPr>
        <xdr:cNvSpPr/>
      </xdr:nvSpPr>
      <xdr:spPr>
        <a:xfrm>
          <a:off x="8699500" y="108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46101</xdr:rowOff>
    </xdr:from>
    <xdr:to>
      <xdr:col>50</xdr:col>
      <xdr:colOff>114300</xdr:colOff>
      <xdr:row>63</xdr:row>
      <xdr:rowOff>51816</xdr:rowOff>
    </xdr:to>
    <xdr:cxnSp macro="">
      <xdr:nvCxnSpPr>
        <xdr:cNvPr id="253" name="直線コネクタ 252">
          <a:extLst>
            <a:ext uri="{FF2B5EF4-FFF2-40B4-BE49-F238E27FC236}">
              <a16:creationId xmlns:a16="http://schemas.microsoft.com/office/drawing/2014/main" id="{4D70763F-CFE6-4FEA-AE8C-7C59D4E96DA0}"/>
            </a:ext>
          </a:extLst>
        </xdr:cNvPr>
        <xdr:cNvCxnSpPr/>
      </xdr:nvCxnSpPr>
      <xdr:spPr>
        <a:xfrm flipV="1">
          <a:off x="8750300" y="108474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xdr:rowOff>
    </xdr:from>
    <xdr:to>
      <xdr:col>41</xdr:col>
      <xdr:colOff>101600</xdr:colOff>
      <xdr:row>63</xdr:row>
      <xdr:rowOff>106807</xdr:rowOff>
    </xdr:to>
    <xdr:sp macro="" textlink="">
      <xdr:nvSpPr>
        <xdr:cNvPr id="254" name="楕円 253">
          <a:extLst>
            <a:ext uri="{FF2B5EF4-FFF2-40B4-BE49-F238E27FC236}">
              <a16:creationId xmlns:a16="http://schemas.microsoft.com/office/drawing/2014/main" id="{3186A4E5-0723-49AC-96FA-6911627D1F32}"/>
            </a:ext>
          </a:extLst>
        </xdr:cNvPr>
        <xdr:cNvSpPr/>
      </xdr:nvSpPr>
      <xdr:spPr>
        <a:xfrm>
          <a:off x="78105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51816</xdr:rowOff>
    </xdr:from>
    <xdr:to>
      <xdr:col>45</xdr:col>
      <xdr:colOff>177800</xdr:colOff>
      <xdr:row>63</xdr:row>
      <xdr:rowOff>56007</xdr:rowOff>
    </xdr:to>
    <xdr:cxnSp macro="">
      <xdr:nvCxnSpPr>
        <xdr:cNvPr id="255" name="直線コネクタ 254">
          <a:extLst>
            <a:ext uri="{FF2B5EF4-FFF2-40B4-BE49-F238E27FC236}">
              <a16:creationId xmlns:a16="http://schemas.microsoft.com/office/drawing/2014/main" id="{7B70E776-43AF-4B08-A91C-37F267B649DF}"/>
            </a:ext>
          </a:extLst>
        </xdr:cNvPr>
        <xdr:cNvCxnSpPr/>
      </xdr:nvCxnSpPr>
      <xdr:spPr>
        <a:xfrm flipV="1">
          <a:off x="7861300" y="1085316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56" name="楕円 255">
          <a:extLst>
            <a:ext uri="{FF2B5EF4-FFF2-40B4-BE49-F238E27FC236}">
              <a16:creationId xmlns:a16="http://schemas.microsoft.com/office/drawing/2014/main" id="{BEB1ECA2-F1FB-4286-AD8A-F69F71040273}"/>
            </a:ext>
          </a:extLst>
        </xdr:cNvPr>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56007</xdr:rowOff>
    </xdr:from>
    <xdr:to>
      <xdr:col>41</xdr:col>
      <xdr:colOff>50800</xdr:colOff>
      <xdr:row>63</xdr:row>
      <xdr:rowOff>60960</xdr:rowOff>
    </xdr:to>
    <xdr:cxnSp macro="">
      <xdr:nvCxnSpPr>
        <xdr:cNvPr id="257" name="直線コネクタ 256">
          <a:extLst>
            <a:ext uri="{FF2B5EF4-FFF2-40B4-BE49-F238E27FC236}">
              <a16:creationId xmlns:a16="http://schemas.microsoft.com/office/drawing/2014/main" id="{A27062DB-CC8F-409B-B7AD-33B91692626A}"/>
            </a:ext>
          </a:extLst>
        </xdr:cNvPr>
        <xdr:cNvCxnSpPr/>
      </xdr:nvCxnSpPr>
      <xdr:spPr>
        <a:xfrm flipV="1">
          <a:off x="6972300" y="1085735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42615CA6-7080-4C0F-AD59-EF8E28D65D79}"/>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F0476B72-6552-447D-83A0-4CB03A15CE75}"/>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3414CD44-1039-4E43-B806-17378D475E9F}"/>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84BEA808-894D-4C0D-8B04-4FA7C158C401}"/>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88028</xdr:rowOff>
    </xdr:from>
    <xdr:ext cx="469744" cy="259045"/>
    <xdr:sp macro="" textlink="">
      <xdr:nvSpPr>
        <xdr:cNvPr id="262" name="n_1mainValue【体育館・プール】&#10;一人当たり面積">
          <a:extLst>
            <a:ext uri="{FF2B5EF4-FFF2-40B4-BE49-F238E27FC236}">
              <a16:creationId xmlns:a16="http://schemas.microsoft.com/office/drawing/2014/main" id="{17228A65-BE77-4505-A9C8-7F67274939BA}"/>
            </a:ext>
          </a:extLst>
        </xdr:cNvPr>
        <xdr:cNvSpPr txBox="1"/>
      </xdr:nvSpPr>
      <xdr:spPr>
        <a:xfrm>
          <a:off x="93917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93743</xdr:rowOff>
    </xdr:from>
    <xdr:ext cx="469744" cy="259045"/>
    <xdr:sp macro="" textlink="">
      <xdr:nvSpPr>
        <xdr:cNvPr id="263" name="n_2mainValue【体育館・プール】&#10;一人当たり面積">
          <a:extLst>
            <a:ext uri="{FF2B5EF4-FFF2-40B4-BE49-F238E27FC236}">
              <a16:creationId xmlns:a16="http://schemas.microsoft.com/office/drawing/2014/main" id="{7264149B-44C8-488B-B4E2-77AF7CFDC71C}"/>
            </a:ext>
          </a:extLst>
        </xdr:cNvPr>
        <xdr:cNvSpPr txBox="1"/>
      </xdr:nvSpPr>
      <xdr:spPr>
        <a:xfrm>
          <a:off x="8515427" y="108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97934</xdr:rowOff>
    </xdr:from>
    <xdr:ext cx="469744" cy="259045"/>
    <xdr:sp macro="" textlink="">
      <xdr:nvSpPr>
        <xdr:cNvPr id="264" name="n_3mainValue【体育館・プール】&#10;一人当たり面積">
          <a:extLst>
            <a:ext uri="{FF2B5EF4-FFF2-40B4-BE49-F238E27FC236}">
              <a16:creationId xmlns:a16="http://schemas.microsoft.com/office/drawing/2014/main" id="{A2976566-2EAC-48FE-96CA-BAD4CE5C7A95}"/>
            </a:ext>
          </a:extLst>
        </xdr:cNvPr>
        <xdr:cNvSpPr txBox="1"/>
      </xdr:nvSpPr>
      <xdr:spPr>
        <a:xfrm>
          <a:off x="7626427" y="108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65" name="n_4mainValue【体育館・プール】&#10;一人当たり面積">
          <a:extLst>
            <a:ext uri="{FF2B5EF4-FFF2-40B4-BE49-F238E27FC236}">
              <a16:creationId xmlns:a16="http://schemas.microsoft.com/office/drawing/2014/main" id="{E7F8837C-8D97-49E4-90B2-8CC0E4D6086E}"/>
            </a:ext>
          </a:extLst>
        </xdr:cNvPr>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70211469-8EF9-4E46-8638-C0BBDC2E79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70EBBF8-EB37-4018-B0EC-027291F3C7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1087FFA-8015-4271-8A6C-676F6720BF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E78AE7B-689E-4FF6-B3F3-D1E0B0257E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E27CCE8-0DB5-4333-B258-1AD9598C9F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4F645DC-CBFD-4B5B-B22B-1C97454068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6C281D5-E9A3-40F2-AB33-F048F19336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0087902-0BE2-4B2A-912E-DEEEAC3100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197328D-53F6-4B59-BD84-1D2B4AA094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6991340-88D0-405D-BD6A-F7C0599BC6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3244BF7-067E-480B-A88C-2A667884A35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9F457172-837C-4146-A0E9-00022756A22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2822D5D5-40B3-4DA7-ABE6-0BB107071F2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D0CE3201-E904-486E-B602-E348A57BFDD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ED5CD9C-F504-4066-933A-E535DCAB7A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C1FE1E77-BDB2-478E-8983-7F71EDD8515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ABBC88DF-70F5-42B0-B02D-32FE005C515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180BB146-877C-44AD-956F-C7F77F0907B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21733CFF-FE56-4B66-A684-2B7ED595CAF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ED174EDA-5875-431C-B925-41F298222D6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C11250E3-4792-498F-A0B8-A8D435019A4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A148701A-8E70-4AE9-BD23-CAFDDFB795A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CB2F9E63-9B45-4561-83A5-E2B04329AC4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F74C5FDF-D2AF-4B57-BACB-DE965C629D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A9A7A8F3-A75E-4CC8-8FAB-992E9854C8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782FB0C9-F535-4DDF-8BF4-D3F2FB41C42A}"/>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3907D80C-CBD3-4060-AFCF-24387BF9E70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E31958BA-D51A-4A61-88DD-C651244CBBB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9FCD8637-6199-407B-ADCA-47D08369D6F1}"/>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647322AE-D43D-4C7C-AC89-E707E2EEFD9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1B8FE8D-F4FE-4E8F-BA83-E31A08B89FED}"/>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AFFE9124-6638-40C7-B8C4-0F682555AE37}"/>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C3F39EDE-80F5-4A8F-B2DC-9A23FC0CCE43}"/>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B77ACCDA-A1FD-4268-8CE5-7B7E6CF3C289}"/>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71B4427A-F737-40C8-A41F-C2947A8EE61D}"/>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FD8E8FCD-FA32-4B5E-9C87-95F29C878492}"/>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7BBA21A-E27E-4B42-9CB2-6FA4193A02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9C8B436-172B-4697-8335-B7E963D472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795B45D-F76F-45C3-815B-E9337E4F9B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768C0A2-E906-49F2-9131-4473CBC940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1D5F894-B2BB-4D60-8641-835452F87B1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307" name="楕円 306">
          <a:extLst>
            <a:ext uri="{FF2B5EF4-FFF2-40B4-BE49-F238E27FC236}">
              <a16:creationId xmlns:a16="http://schemas.microsoft.com/office/drawing/2014/main" id="{482713D4-C8EF-4825-ADCC-8A9FC769FC14}"/>
            </a:ext>
          </a:extLst>
        </xdr:cNvPr>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5F23F88B-5C54-4617-9F21-2379497CF8CB}"/>
            </a:ext>
          </a:extLst>
        </xdr:cNvPr>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309" name="楕円 308">
          <a:extLst>
            <a:ext uri="{FF2B5EF4-FFF2-40B4-BE49-F238E27FC236}">
              <a16:creationId xmlns:a16="http://schemas.microsoft.com/office/drawing/2014/main" id="{7B3CDFE9-1368-480E-AC51-10497FFDB26A}"/>
            </a:ext>
          </a:extLst>
        </xdr:cNvPr>
        <xdr:cNvSpPr/>
      </xdr:nvSpPr>
      <xdr:spPr>
        <a:xfrm>
          <a:off x="3746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83</xdr:row>
      <xdr:rowOff>170362</xdr:rowOff>
    </xdr:to>
    <xdr:cxnSp macro="">
      <xdr:nvCxnSpPr>
        <xdr:cNvPr id="310" name="直線コネクタ 309">
          <a:extLst>
            <a:ext uri="{FF2B5EF4-FFF2-40B4-BE49-F238E27FC236}">
              <a16:creationId xmlns:a16="http://schemas.microsoft.com/office/drawing/2014/main" id="{64F90132-770B-433E-8C33-0D94AE88C383}"/>
            </a:ext>
          </a:extLst>
        </xdr:cNvPr>
        <xdr:cNvCxnSpPr/>
      </xdr:nvCxnSpPr>
      <xdr:spPr>
        <a:xfrm>
          <a:off x="3797300" y="143794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1" name="楕円 310">
          <a:extLst>
            <a:ext uri="{FF2B5EF4-FFF2-40B4-BE49-F238E27FC236}">
              <a16:creationId xmlns:a16="http://schemas.microsoft.com/office/drawing/2014/main" id="{9362A3D8-3468-4E50-9AF7-2D1B11E7D382}"/>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149134</xdr:rowOff>
    </xdr:to>
    <xdr:cxnSp macro="">
      <xdr:nvCxnSpPr>
        <xdr:cNvPr id="312" name="直線コネクタ 311">
          <a:extLst>
            <a:ext uri="{FF2B5EF4-FFF2-40B4-BE49-F238E27FC236}">
              <a16:creationId xmlns:a16="http://schemas.microsoft.com/office/drawing/2014/main" id="{9A96A5CB-74A1-42DA-9CA9-143EC1A3F145}"/>
            </a:ext>
          </a:extLst>
        </xdr:cNvPr>
        <xdr:cNvCxnSpPr/>
      </xdr:nvCxnSpPr>
      <xdr:spPr>
        <a:xfrm>
          <a:off x="2908300" y="143484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36286</xdr:rowOff>
    </xdr:from>
    <xdr:to>
      <xdr:col>10</xdr:col>
      <xdr:colOff>165100</xdr:colOff>
      <xdr:row>83</xdr:row>
      <xdr:rowOff>137886</xdr:rowOff>
    </xdr:to>
    <xdr:sp macro="" textlink="">
      <xdr:nvSpPr>
        <xdr:cNvPr id="313" name="楕円 312">
          <a:extLst>
            <a:ext uri="{FF2B5EF4-FFF2-40B4-BE49-F238E27FC236}">
              <a16:creationId xmlns:a16="http://schemas.microsoft.com/office/drawing/2014/main" id="{EAC398A8-61B7-4848-9026-9EE7AAF7567A}"/>
            </a:ext>
          </a:extLst>
        </xdr:cNvPr>
        <xdr:cNvSpPr/>
      </xdr:nvSpPr>
      <xdr:spPr>
        <a:xfrm>
          <a:off x="1968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87086</xdr:rowOff>
    </xdr:from>
    <xdr:to>
      <xdr:col>15</xdr:col>
      <xdr:colOff>50800</xdr:colOff>
      <xdr:row>83</xdr:row>
      <xdr:rowOff>118111</xdr:rowOff>
    </xdr:to>
    <xdr:cxnSp macro="">
      <xdr:nvCxnSpPr>
        <xdr:cNvPr id="314" name="直線コネクタ 313">
          <a:extLst>
            <a:ext uri="{FF2B5EF4-FFF2-40B4-BE49-F238E27FC236}">
              <a16:creationId xmlns:a16="http://schemas.microsoft.com/office/drawing/2014/main" id="{FDD1AE71-000E-43D9-B5A4-7BCBDD90474D}"/>
            </a:ext>
          </a:extLst>
        </xdr:cNvPr>
        <xdr:cNvCxnSpPr/>
      </xdr:nvCxnSpPr>
      <xdr:spPr>
        <a:xfrm>
          <a:off x="2019300" y="143174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1995</xdr:rowOff>
    </xdr:from>
    <xdr:to>
      <xdr:col>6</xdr:col>
      <xdr:colOff>38100</xdr:colOff>
      <xdr:row>83</xdr:row>
      <xdr:rowOff>103595</xdr:rowOff>
    </xdr:to>
    <xdr:sp macro="" textlink="">
      <xdr:nvSpPr>
        <xdr:cNvPr id="315" name="楕円 314">
          <a:extLst>
            <a:ext uri="{FF2B5EF4-FFF2-40B4-BE49-F238E27FC236}">
              <a16:creationId xmlns:a16="http://schemas.microsoft.com/office/drawing/2014/main" id="{9D7BA875-03F7-46A5-88A3-B2F5993AB081}"/>
            </a:ext>
          </a:extLst>
        </xdr:cNvPr>
        <xdr:cNvSpPr/>
      </xdr:nvSpPr>
      <xdr:spPr>
        <a:xfrm>
          <a:off x="1079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52795</xdr:rowOff>
    </xdr:from>
    <xdr:to>
      <xdr:col>10</xdr:col>
      <xdr:colOff>114300</xdr:colOff>
      <xdr:row>83</xdr:row>
      <xdr:rowOff>87086</xdr:rowOff>
    </xdr:to>
    <xdr:cxnSp macro="">
      <xdr:nvCxnSpPr>
        <xdr:cNvPr id="316" name="直線コネクタ 315">
          <a:extLst>
            <a:ext uri="{FF2B5EF4-FFF2-40B4-BE49-F238E27FC236}">
              <a16:creationId xmlns:a16="http://schemas.microsoft.com/office/drawing/2014/main" id="{B471EBDD-CB9E-42F5-A324-6AF0F65F4817}"/>
            </a:ext>
          </a:extLst>
        </xdr:cNvPr>
        <xdr:cNvCxnSpPr/>
      </xdr:nvCxnSpPr>
      <xdr:spPr>
        <a:xfrm>
          <a:off x="1130300" y="142831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a:extLst>
            <a:ext uri="{FF2B5EF4-FFF2-40B4-BE49-F238E27FC236}">
              <a16:creationId xmlns:a16="http://schemas.microsoft.com/office/drawing/2014/main" id="{FFC69C83-4C72-4D05-9249-5CF78B9F630A}"/>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a:extLst>
            <a:ext uri="{FF2B5EF4-FFF2-40B4-BE49-F238E27FC236}">
              <a16:creationId xmlns:a16="http://schemas.microsoft.com/office/drawing/2014/main" id="{D2D94E76-CB56-42F3-9885-65E3A8D713FE}"/>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a:extLst>
            <a:ext uri="{FF2B5EF4-FFF2-40B4-BE49-F238E27FC236}">
              <a16:creationId xmlns:a16="http://schemas.microsoft.com/office/drawing/2014/main" id="{74704C57-AACF-4382-B330-78DFDDD96211}"/>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a16="http://schemas.microsoft.com/office/drawing/2014/main" id="{86494D40-0D83-4165-9889-2770C2426459}"/>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19611</xdr:rowOff>
    </xdr:from>
    <xdr:ext cx="405111" cy="259045"/>
    <xdr:sp macro="" textlink="">
      <xdr:nvSpPr>
        <xdr:cNvPr id="321" name="n_1mainValue【福祉施設】&#10;有形固定資産減価償却率">
          <a:extLst>
            <a:ext uri="{FF2B5EF4-FFF2-40B4-BE49-F238E27FC236}">
              <a16:creationId xmlns:a16="http://schemas.microsoft.com/office/drawing/2014/main" id="{62E1AF81-15E3-46C9-872B-8EE56F6373E9}"/>
            </a:ext>
          </a:extLst>
        </xdr:cNvPr>
        <xdr:cNvSpPr txBox="1"/>
      </xdr:nvSpPr>
      <xdr:spPr>
        <a:xfrm>
          <a:off x="3582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2" name="n_2mainValue【福祉施設】&#10;有形固定資産減価償却率">
          <a:extLst>
            <a:ext uri="{FF2B5EF4-FFF2-40B4-BE49-F238E27FC236}">
              <a16:creationId xmlns:a16="http://schemas.microsoft.com/office/drawing/2014/main" id="{F1B42DB4-48CC-4AD3-B9A4-2E70B0372C1A}"/>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23" name="n_3mainValue【福祉施設】&#10;有形固定資産減価償却率">
          <a:extLst>
            <a:ext uri="{FF2B5EF4-FFF2-40B4-BE49-F238E27FC236}">
              <a16:creationId xmlns:a16="http://schemas.microsoft.com/office/drawing/2014/main" id="{C0D40ED4-F33E-4B6A-BC89-D2DC53B7EFDB}"/>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120122</xdr:rowOff>
    </xdr:from>
    <xdr:ext cx="405111" cy="259045"/>
    <xdr:sp macro="" textlink="">
      <xdr:nvSpPr>
        <xdr:cNvPr id="324" name="n_4mainValue【福祉施設】&#10;有形固定資産減価償却率">
          <a:extLst>
            <a:ext uri="{FF2B5EF4-FFF2-40B4-BE49-F238E27FC236}">
              <a16:creationId xmlns:a16="http://schemas.microsoft.com/office/drawing/2014/main" id="{BD84337C-A247-4624-A510-927257BED19F}"/>
            </a:ext>
          </a:extLst>
        </xdr:cNvPr>
        <xdr:cNvSpPr txBox="1"/>
      </xdr:nvSpPr>
      <xdr:spPr>
        <a:xfrm>
          <a:off x="927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FD933820-6B3D-4194-80F3-1B78546D71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6030EA90-943F-4C5A-A375-2F1A022F51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7FDF9F17-D1A8-41DE-837B-66BBB254BC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D7CA597-BFF7-404F-991C-753DCA7661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4DD42DC5-DB87-48CA-9696-E1F22461DF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75C8D33F-7751-400A-BA43-BC6660FFFF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D58B35E9-C73E-4B01-A78E-07209F7945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88D0B329-057A-49E5-941C-354826D577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EE6EE61-9A56-4CD2-A803-2E7CACDEF94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E66EBBF1-0A7F-4206-8C25-C3C3E9CEAD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A9181B68-2B26-48BA-8F19-459D3AD86F9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38368322-9EAC-4A38-A906-905C295848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37A12C9E-1CA9-4154-9752-E66F37E6E9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41613D29-8368-4BA4-B8F1-8DA81C70ECF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3EDF6387-00B2-40D0-83D0-8E05756C7D1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36F6E479-437A-47AC-AC75-F96C75A7E2C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8CE2DE56-6194-4E9A-9657-5980966338E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3A6AE153-4672-4FBB-83E2-F3AC29C10F8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17FB64B8-C6EE-4DAA-823C-ECA6BFDBF1B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527D1539-2F4F-4EC6-A556-D7BC655A3F0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243A544-5362-4B6F-AD09-98377ECE25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CF060FA-FFF1-4726-8DB1-032A7057F9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28A4E15B-A91F-4017-9B9E-5BA1F47C7E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9C37A5CB-8767-4298-9F1D-9A0FD1E5EF31}"/>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083FE0F3-051B-4706-ACF5-057AFBBFEC8A}"/>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490B4FC9-3981-4964-9858-6E0B1C6AAA34}"/>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4956E245-0231-4DE5-91FD-785C03225BE2}"/>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0AA1A612-3A55-4CA7-8BBD-CDCF3855AE58}"/>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A4433509-9304-4D59-817A-3D1FBB4B6B14}"/>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0979F46A-8E3F-43DF-B60A-C7ADADA9EF75}"/>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DDB0FBAA-9CE9-4ADD-B1C1-F3631C46BA0B}"/>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49EE65C2-91C8-4009-BF13-221525E462E9}"/>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06659F9E-6439-4D34-8958-1CA2B690584B}"/>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CAA80291-1CFC-4C8E-9802-62E345895206}"/>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2538CBC-14ED-4F21-88BC-98B92AFD308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4EF4BD1-201A-4A89-A734-D16C9B9AEE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05B6DBD-97A4-4F06-99CD-FCA917736D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4192CA4-39D1-46A2-ACA0-FD7332AE25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B108CD4-A55A-4253-845E-0DFC8C61B0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123698</xdr:rowOff>
    </xdr:from>
    <xdr:to>
      <xdr:col>55</xdr:col>
      <xdr:colOff>50800</xdr:colOff>
      <xdr:row>86</xdr:row>
      <xdr:rowOff>53848</xdr:rowOff>
    </xdr:to>
    <xdr:sp macro="" textlink="">
      <xdr:nvSpPr>
        <xdr:cNvPr id="364" name="楕円 363">
          <a:extLst>
            <a:ext uri="{FF2B5EF4-FFF2-40B4-BE49-F238E27FC236}">
              <a16:creationId xmlns:a16="http://schemas.microsoft.com/office/drawing/2014/main" id="{8368EE33-AD6B-423C-A39B-7E40422DB960}"/>
            </a:ext>
          </a:extLst>
        </xdr:cNvPr>
        <xdr:cNvSpPr/>
      </xdr:nvSpPr>
      <xdr:spPr>
        <a:xfrm>
          <a:off x="104267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38625</xdr:rowOff>
    </xdr:from>
    <xdr:ext cx="469744" cy="259045"/>
    <xdr:sp macro="" textlink="">
      <xdr:nvSpPr>
        <xdr:cNvPr id="365" name="【福祉施設】&#10;一人当たり面積該当値テキスト">
          <a:extLst>
            <a:ext uri="{FF2B5EF4-FFF2-40B4-BE49-F238E27FC236}">
              <a16:creationId xmlns:a16="http://schemas.microsoft.com/office/drawing/2014/main" id="{2B75E4CA-C7A3-47F2-B122-1B1EC9BA5BB0}"/>
            </a:ext>
          </a:extLst>
        </xdr:cNvPr>
        <xdr:cNvSpPr txBox="1"/>
      </xdr:nvSpPr>
      <xdr:spPr>
        <a:xfrm>
          <a:off x="10515600" y="146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125985</xdr:rowOff>
    </xdr:from>
    <xdr:to>
      <xdr:col>50</xdr:col>
      <xdr:colOff>165100</xdr:colOff>
      <xdr:row>86</xdr:row>
      <xdr:rowOff>56135</xdr:rowOff>
    </xdr:to>
    <xdr:sp macro="" textlink="">
      <xdr:nvSpPr>
        <xdr:cNvPr id="366" name="楕円 365">
          <a:extLst>
            <a:ext uri="{FF2B5EF4-FFF2-40B4-BE49-F238E27FC236}">
              <a16:creationId xmlns:a16="http://schemas.microsoft.com/office/drawing/2014/main" id="{60092956-E620-41E9-AABA-E16B6D290EA2}"/>
            </a:ext>
          </a:extLst>
        </xdr:cNvPr>
        <xdr:cNvSpPr/>
      </xdr:nvSpPr>
      <xdr:spPr>
        <a:xfrm>
          <a:off x="9588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xdr:rowOff>
    </xdr:from>
    <xdr:to>
      <xdr:col>55</xdr:col>
      <xdr:colOff>0</xdr:colOff>
      <xdr:row>86</xdr:row>
      <xdr:rowOff>5335</xdr:rowOff>
    </xdr:to>
    <xdr:cxnSp macro="">
      <xdr:nvCxnSpPr>
        <xdr:cNvPr id="367" name="直線コネクタ 366">
          <a:extLst>
            <a:ext uri="{FF2B5EF4-FFF2-40B4-BE49-F238E27FC236}">
              <a16:creationId xmlns:a16="http://schemas.microsoft.com/office/drawing/2014/main" id="{C8ECE84D-9079-49F1-BDFA-1A8944B869CA}"/>
            </a:ext>
          </a:extLst>
        </xdr:cNvPr>
        <xdr:cNvCxnSpPr/>
      </xdr:nvCxnSpPr>
      <xdr:spPr>
        <a:xfrm flipV="1">
          <a:off x="9639300" y="147477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129794</xdr:rowOff>
    </xdr:from>
    <xdr:to>
      <xdr:col>46</xdr:col>
      <xdr:colOff>38100</xdr:colOff>
      <xdr:row>86</xdr:row>
      <xdr:rowOff>59944</xdr:rowOff>
    </xdr:to>
    <xdr:sp macro="" textlink="">
      <xdr:nvSpPr>
        <xdr:cNvPr id="368" name="楕円 367">
          <a:extLst>
            <a:ext uri="{FF2B5EF4-FFF2-40B4-BE49-F238E27FC236}">
              <a16:creationId xmlns:a16="http://schemas.microsoft.com/office/drawing/2014/main" id="{C405B2F8-6462-46C6-A1F9-63A7EE6DB061}"/>
            </a:ext>
          </a:extLst>
        </xdr:cNvPr>
        <xdr:cNvSpPr/>
      </xdr:nvSpPr>
      <xdr:spPr>
        <a:xfrm>
          <a:off x="8699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5335</xdr:rowOff>
    </xdr:from>
    <xdr:to>
      <xdr:col>50</xdr:col>
      <xdr:colOff>114300</xdr:colOff>
      <xdr:row>86</xdr:row>
      <xdr:rowOff>9144</xdr:rowOff>
    </xdr:to>
    <xdr:cxnSp macro="">
      <xdr:nvCxnSpPr>
        <xdr:cNvPr id="369" name="直線コネクタ 368">
          <a:extLst>
            <a:ext uri="{FF2B5EF4-FFF2-40B4-BE49-F238E27FC236}">
              <a16:creationId xmlns:a16="http://schemas.microsoft.com/office/drawing/2014/main" id="{8D470283-23F6-4137-9C1F-7674CCF796BC}"/>
            </a:ext>
          </a:extLst>
        </xdr:cNvPr>
        <xdr:cNvCxnSpPr/>
      </xdr:nvCxnSpPr>
      <xdr:spPr>
        <a:xfrm flipV="1">
          <a:off x="8750300" y="147500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370" name="楕円 369">
          <a:extLst>
            <a:ext uri="{FF2B5EF4-FFF2-40B4-BE49-F238E27FC236}">
              <a16:creationId xmlns:a16="http://schemas.microsoft.com/office/drawing/2014/main" id="{D6F2FC9B-A912-4CDB-A303-727C09F84DA2}"/>
            </a:ext>
          </a:extLst>
        </xdr:cNvPr>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9144</xdr:rowOff>
    </xdr:from>
    <xdr:to>
      <xdr:col>45</xdr:col>
      <xdr:colOff>177800</xdr:colOff>
      <xdr:row>86</xdr:row>
      <xdr:rowOff>10668</xdr:rowOff>
    </xdr:to>
    <xdr:cxnSp macro="">
      <xdr:nvCxnSpPr>
        <xdr:cNvPr id="371" name="直線コネクタ 370">
          <a:extLst>
            <a:ext uri="{FF2B5EF4-FFF2-40B4-BE49-F238E27FC236}">
              <a16:creationId xmlns:a16="http://schemas.microsoft.com/office/drawing/2014/main" id="{8F1AECFC-88CD-4D52-BB4F-7953FC84A7B0}"/>
            </a:ext>
          </a:extLst>
        </xdr:cNvPr>
        <xdr:cNvCxnSpPr/>
      </xdr:nvCxnSpPr>
      <xdr:spPr>
        <a:xfrm flipV="1">
          <a:off x="7861300" y="1475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134365</xdr:rowOff>
    </xdr:from>
    <xdr:to>
      <xdr:col>36</xdr:col>
      <xdr:colOff>165100</xdr:colOff>
      <xdr:row>86</xdr:row>
      <xdr:rowOff>64515</xdr:rowOff>
    </xdr:to>
    <xdr:sp macro="" textlink="">
      <xdr:nvSpPr>
        <xdr:cNvPr id="372" name="楕円 371">
          <a:extLst>
            <a:ext uri="{FF2B5EF4-FFF2-40B4-BE49-F238E27FC236}">
              <a16:creationId xmlns:a16="http://schemas.microsoft.com/office/drawing/2014/main" id="{E3235843-5EE9-42A5-95D3-480C46925FDD}"/>
            </a:ext>
          </a:extLst>
        </xdr:cNvPr>
        <xdr:cNvSpPr/>
      </xdr:nvSpPr>
      <xdr:spPr>
        <a:xfrm>
          <a:off x="6921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10668</xdr:rowOff>
    </xdr:from>
    <xdr:to>
      <xdr:col>41</xdr:col>
      <xdr:colOff>50800</xdr:colOff>
      <xdr:row>86</xdr:row>
      <xdr:rowOff>13715</xdr:rowOff>
    </xdr:to>
    <xdr:cxnSp macro="">
      <xdr:nvCxnSpPr>
        <xdr:cNvPr id="373" name="直線コネクタ 372">
          <a:extLst>
            <a:ext uri="{FF2B5EF4-FFF2-40B4-BE49-F238E27FC236}">
              <a16:creationId xmlns:a16="http://schemas.microsoft.com/office/drawing/2014/main" id="{F39B5E70-0AB0-4AA1-816E-8D31AEC24A46}"/>
            </a:ext>
          </a:extLst>
        </xdr:cNvPr>
        <xdr:cNvCxnSpPr/>
      </xdr:nvCxnSpPr>
      <xdr:spPr>
        <a:xfrm flipV="1">
          <a:off x="6972300" y="147553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94E3E8FB-E471-4E43-88CD-8D8EA7C3FAD4}"/>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CF43E154-45DD-4CB9-B85E-1615A4FDEE1D}"/>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E756DF6D-39DF-4B02-809C-2C87B10AA152}"/>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25AC152A-92CC-4AB3-967E-1404E04EB999}"/>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47262</xdr:rowOff>
    </xdr:from>
    <xdr:ext cx="469744" cy="259045"/>
    <xdr:sp macro="" textlink="">
      <xdr:nvSpPr>
        <xdr:cNvPr id="378" name="n_1mainValue【福祉施設】&#10;一人当たり面積">
          <a:extLst>
            <a:ext uri="{FF2B5EF4-FFF2-40B4-BE49-F238E27FC236}">
              <a16:creationId xmlns:a16="http://schemas.microsoft.com/office/drawing/2014/main" id="{1C60DA72-146C-4C04-B483-D4A9DED00F4D}"/>
            </a:ext>
          </a:extLst>
        </xdr:cNvPr>
        <xdr:cNvSpPr txBox="1"/>
      </xdr:nvSpPr>
      <xdr:spPr>
        <a:xfrm>
          <a:off x="93917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51071</xdr:rowOff>
    </xdr:from>
    <xdr:ext cx="469744" cy="259045"/>
    <xdr:sp macro="" textlink="">
      <xdr:nvSpPr>
        <xdr:cNvPr id="379" name="n_2mainValue【福祉施設】&#10;一人当たり面積">
          <a:extLst>
            <a:ext uri="{FF2B5EF4-FFF2-40B4-BE49-F238E27FC236}">
              <a16:creationId xmlns:a16="http://schemas.microsoft.com/office/drawing/2014/main" id="{F5F0FD8B-583F-48B3-B311-8E8C321F2BA4}"/>
            </a:ext>
          </a:extLst>
        </xdr:cNvPr>
        <xdr:cNvSpPr txBox="1"/>
      </xdr:nvSpPr>
      <xdr:spPr>
        <a:xfrm>
          <a:off x="8515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380" name="n_3mainValue【福祉施設】&#10;一人当たり面積">
          <a:extLst>
            <a:ext uri="{FF2B5EF4-FFF2-40B4-BE49-F238E27FC236}">
              <a16:creationId xmlns:a16="http://schemas.microsoft.com/office/drawing/2014/main" id="{9A144193-5805-4E0A-989F-029D7C1F204D}"/>
            </a:ext>
          </a:extLst>
        </xdr:cNvPr>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55642</xdr:rowOff>
    </xdr:from>
    <xdr:ext cx="469744" cy="259045"/>
    <xdr:sp macro="" textlink="">
      <xdr:nvSpPr>
        <xdr:cNvPr id="381" name="n_4mainValue【福祉施設】&#10;一人当たり面積">
          <a:extLst>
            <a:ext uri="{FF2B5EF4-FFF2-40B4-BE49-F238E27FC236}">
              <a16:creationId xmlns:a16="http://schemas.microsoft.com/office/drawing/2014/main" id="{862040D9-3125-430A-9C78-B3A2AB5ADC89}"/>
            </a:ext>
          </a:extLst>
        </xdr:cNvPr>
        <xdr:cNvSpPr txBox="1"/>
      </xdr:nvSpPr>
      <xdr:spPr>
        <a:xfrm>
          <a:off x="67374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68AD80A4-F993-4C2F-BEA3-CA66E6E284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F3CEF9D4-CC20-490F-A798-92E11D20EF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54733AA9-77B5-4C12-BC8D-BBAE2FCD06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ACC9B8D4-7A99-415B-8E48-97A5690231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FEA8D2B1-5F3F-46B5-ADAF-6BFD47033F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5491E229-2BEB-4DBB-AE6F-6CBA2855CE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8C49C5C7-0EC3-4BC8-AA97-22EEB5DF81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4A7CB719-B4FA-4E75-8DA0-BB6D1A2D3D9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FD0DDDEF-7E8A-4A7F-81DF-34FA1BA77B9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FA7322AD-F20D-4FB8-AD4D-C07F4144ED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241A5611-C03C-4271-9B3F-C96393B505B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EECE3733-EAB5-4EDA-9780-3C2D6546FB8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845E6301-531C-48A2-BFCD-D7DB9E72D48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B6A28288-07C8-45E4-8092-ED32E36BAA6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44968FEC-115E-4431-A873-714B0AC743E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10496BC3-56BA-4E2F-AEA3-096484F9CB6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2B70961B-277A-46E7-A51C-D2795815C31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4FCF8DB0-0780-42C4-8A96-B1D68D623F3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FDA45FD0-DEEB-4DEA-8998-BEAB879EEF6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141B2E7-78BC-4A7B-9CB4-15C8BEF147F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418B5303-CF1B-44A0-B36D-7B5F68C4AE8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47A042AC-C07A-41D0-BDBF-4486C6B5FE9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BF9355C1-B831-451E-81A6-7A55BCBF2B5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A197DCF3-84BD-414E-94EC-C6F59B36393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E7E4EFA0-34ED-4EAB-9FA5-900E086DBFF3}"/>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9B912F33-B865-4B35-AFB1-A471CA88CB9B}"/>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8FDBC2CE-EE9E-4814-92E6-818BCC50CD7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B1C2DB7A-2B16-4405-846D-C64DF21DF56F}"/>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7135F9D6-6A44-45F7-B9D9-7DD6E2D68E68}"/>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F091030C-BCF9-4368-B8C5-492327207C56}"/>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a16="http://schemas.microsoft.com/office/drawing/2014/main" id="{7BA8421B-827A-47A5-A90F-1928C7608D84}"/>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09836EA4-4EC0-4963-8123-4310FD94D159}"/>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a:extLst>
            <a:ext uri="{FF2B5EF4-FFF2-40B4-BE49-F238E27FC236}">
              <a16:creationId xmlns:a16="http://schemas.microsoft.com/office/drawing/2014/main" id="{01781748-2DD1-4C19-A15C-7855D4DF5119}"/>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a:extLst>
            <a:ext uri="{FF2B5EF4-FFF2-40B4-BE49-F238E27FC236}">
              <a16:creationId xmlns:a16="http://schemas.microsoft.com/office/drawing/2014/main" id="{0085FB63-A219-4A62-B394-6B72E1421716}"/>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a:extLst>
            <a:ext uri="{FF2B5EF4-FFF2-40B4-BE49-F238E27FC236}">
              <a16:creationId xmlns:a16="http://schemas.microsoft.com/office/drawing/2014/main" id="{FA37AC2C-0ED3-432B-8224-AAEEC132A47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33452BF-EF6E-481C-9519-97A0B3F812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00F24EF-4407-4749-A980-8736BB5A4C0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9595ECE-63DF-48CD-836C-3844BADA763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6BCE3E0-53A0-4505-92FB-4C006E22C6F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876DDEE-75E5-4014-85FF-962F94BDCD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422" name="楕円 421">
          <a:extLst>
            <a:ext uri="{FF2B5EF4-FFF2-40B4-BE49-F238E27FC236}">
              <a16:creationId xmlns:a16="http://schemas.microsoft.com/office/drawing/2014/main" id="{077C90D0-9E88-4561-AABB-70F5BC83733A}"/>
            </a:ext>
          </a:extLst>
        </xdr:cNvPr>
        <xdr:cNvSpPr/>
      </xdr:nvSpPr>
      <xdr:spPr>
        <a:xfrm>
          <a:off x="4584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116222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41F35019-42FA-4413-B565-89B4609D0A33}"/>
            </a:ext>
          </a:extLst>
        </xdr:cNvPr>
        <xdr:cNvSpPr txBox="1"/>
      </xdr:nvSpPr>
      <xdr:spPr>
        <a:xfrm>
          <a:off x="4673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99695</xdr:rowOff>
    </xdr:from>
    <xdr:to>
      <xdr:col>20</xdr:col>
      <xdr:colOff>38100</xdr:colOff>
      <xdr:row>106</xdr:row>
      <xdr:rowOff>29845</xdr:rowOff>
    </xdr:to>
    <xdr:sp macro="" textlink="">
      <xdr:nvSpPr>
        <xdr:cNvPr id="424" name="楕円 423">
          <a:extLst>
            <a:ext uri="{FF2B5EF4-FFF2-40B4-BE49-F238E27FC236}">
              <a16:creationId xmlns:a16="http://schemas.microsoft.com/office/drawing/2014/main" id="{51F4973B-68A7-4E35-A997-6C67DEE0F9B6}"/>
            </a:ext>
          </a:extLst>
        </xdr:cNvPr>
        <xdr:cNvSpPr/>
      </xdr:nvSpPr>
      <xdr:spPr>
        <a:xfrm>
          <a:off x="3746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150495</xdr:rowOff>
    </xdr:from>
    <xdr:to>
      <xdr:col>24</xdr:col>
      <xdr:colOff>63500</xdr:colOff>
      <xdr:row>106</xdr:row>
      <xdr:rowOff>17145</xdr:rowOff>
    </xdr:to>
    <xdr:cxnSp macro="">
      <xdr:nvCxnSpPr>
        <xdr:cNvPr id="425" name="直線コネクタ 424">
          <a:extLst>
            <a:ext uri="{FF2B5EF4-FFF2-40B4-BE49-F238E27FC236}">
              <a16:creationId xmlns:a16="http://schemas.microsoft.com/office/drawing/2014/main" id="{FABAE97C-2ABF-48DD-9D3A-6C5F528017E7}"/>
            </a:ext>
          </a:extLst>
        </xdr:cNvPr>
        <xdr:cNvCxnSpPr/>
      </xdr:nvCxnSpPr>
      <xdr:spPr>
        <a:xfrm>
          <a:off x="3797300" y="18152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426" name="楕円 425">
          <a:extLst>
            <a:ext uri="{FF2B5EF4-FFF2-40B4-BE49-F238E27FC236}">
              <a16:creationId xmlns:a16="http://schemas.microsoft.com/office/drawing/2014/main" id="{2F086D9F-EE3B-4CBA-B77C-7720138BCA6D}"/>
            </a:ext>
          </a:extLst>
        </xdr:cNvPr>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150495</xdr:rowOff>
    </xdr:to>
    <xdr:cxnSp macro="">
      <xdr:nvCxnSpPr>
        <xdr:cNvPr id="427" name="直線コネクタ 426">
          <a:extLst>
            <a:ext uri="{FF2B5EF4-FFF2-40B4-BE49-F238E27FC236}">
              <a16:creationId xmlns:a16="http://schemas.microsoft.com/office/drawing/2014/main" id="{89B8DD7B-E8DA-4BCD-B16C-2E0152962227}"/>
            </a:ext>
          </a:extLst>
        </xdr:cNvPr>
        <xdr:cNvCxnSpPr/>
      </xdr:nvCxnSpPr>
      <xdr:spPr>
        <a:xfrm>
          <a:off x="2908300" y="181127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28" name="楕円 427">
          <a:extLst>
            <a:ext uri="{FF2B5EF4-FFF2-40B4-BE49-F238E27FC236}">
              <a16:creationId xmlns:a16="http://schemas.microsoft.com/office/drawing/2014/main" id="{2226C1E4-996E-46A5-B762-1AD194632D7D}"/>
            </a:ext>
          </a:extLst>
        </xdr:cNvPr>
        <xdr:cNvSpPr/>
      </xdr:nvSpPr>
      <xdr:spPr>
        <a:xfrm>
          <a:off x="1968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74295</xdr:rowOff>
    </xdr:from>
    <xdr:to>
      <xdr:col>15</xdr:col>
      <xdr:colOff>50800</xdr:colOff>
      <xdr:row>105</xdr:row>
      <xdr:rowOff>110489</xdr:rowOff>
    </xdr:to>
    <xdr:cxnSp macro="">
      <xdr:nvCxnSpPr>
        <xdr:cNvPr id="429" name="直線コネクタ 428">
          <a:extLst>
            <a:ext uri="{FF2B5EF4-FFF2-40B4-BE49-F238E27FC236}">
              <a16:creationId xmlns:a16="http://schemas.microsoft.com/office/drawing/2014/main" id="{96399E32-F9E9-4575-A11F-F063E0E7A908}"/>
            </a:ext>
          </a:extLst>
        </xdr:cNvPr>
        <xdr:cNvCxnSpPr/>
      </xdr:nvCxnSpPr>
      <xdr:spPr>
        <a:xfrm>
          <a:off x="2019300" y="180765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154939</xdr:rowOff>
    </xdr:from>
    <xdr:to>
      <xdr:col>6</xdr:col>
      <xdr:colOff>38100</xdr:colOff>
      <xdr:row>105</xdr:row>
      <xdr:rowOff>85089</xdr:rowOff>
    </xdr:to>
    <xdr:sp macro="" textlink="">
      <xdr:nvSpPr>
        <xdr:cNvPr id="430" name="楕円 429">
          <a:extLst>
            <a:ext uri="{FF2B5EF4-FFF2-40B4-BE49-F238E27FC236}">
              <a16:creationId xmlns:a16="http://schemas.microsoft.com/office/drawing/2014/main" id="{60FB6230-F7E4-4D84-AC9A-669A51E3005C}"/>
            </a:ext>
          </a:extLst>
        </xdr:cNvPr>
        <xdr:cNvSpPr/>
      </xdr:nvSpPr>
      <xdr:spPr>
        <a:xfrm>
          <a:off x="1079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34289</xdr:rowOff>
    </xdr:from>
    <xdr:to>
      <xdr:col>10</xdr:col>
      <xdr:colOff>114300</xdr:colOff>
      <xdr:row>105</xdr:row>
      <xdr:rowOff>74295</xdr:rowOff>
    </xdr:to>
    <xdr:cxnSp macro="">
      <xdr:nvCxnSpPr>
        <xdr:cNvPr id="431" name="直線コネクタ 430">
          <a:extLst>
            <a:ext uri="{FF2B5EF4-FFF2-40B4-BE49-F238E27FC236}">
              <a16:creationId xmlns:a16="http://schemas.microsoft.com/office/drawing/2014/main" id="{848ED1B6-DD48-476B-A766-94C42A489C00}"/>
            </a:ext>
          </a:extLst>
        </xdr:cNvPr>
        <xdr:cNvCxnSpPr/>
      </xdr:nvCxnSpPr>
      <xdr:spPr>
        <a:xfrm>
          <a:off x="1130300" y="180365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id="{77AFCC4D-1798-4A21-A51B-2538754394B4}"/>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a:extLst>
            <a:ext uri="{FF2B5EF4-FFF2-40B4-BE49-F238E27FC236}">
              <a16:creationId xmlns:a16="http://schemas.microsoft.com/office/drawing/2014/main" id="{257B18DB-E7DB-44E5-BF52-7A8FAA415E12}"/>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a:extLst>
            <a:ext uri="{FF2B5EF4-FFF2-40B4-BE49-F238E27FC236}">
              <a16:creationId xmlns:a16="http://schemas.microsoft.com/office/drawing/2014/main" id="{44885C52-DCB3-4E38-8369-D6BC152874B3}"/>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a:extLst>
            <a:ext uri="{FF2B5EF4-FFF2-40B4-BE49-F238E27FC236}">
              <a16:creationId xmlns:a16="http://schemas.microsoft.com/office/drawing/2014/main" id="{804F3104-9736-4908-BCD3-C151366C0941}"/>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20972</xdr:rowOff>
    </xdr:from>
    <xdr:ext cx="405111" cy="259045"/>
    <xdr:sp macro="" textlink="">
      <xdr:nvSpPr>
        <xdr:cNvPr id="436" name="n_1mainValue【市民会館】&#10;有形固定資産減価償却率">
          <a:extLst>
            <a:ext uri="{FF2B5EF4-FFF2-40B4-BE49-F238E27FC236}">
              <a16:creationId xmlns:a16="http://schemas.microsoft.com/office/drawing/2014/main" id="{B85B39F2-DCAD-4DA7-9DF4-564EE5BF7B48}"/>
            </a:ext>
          </a:extLst>
        </xdr:cNvPr>
        <xdr:cNvSpPr txBox="1"/>
      </xdr:nvSpPr>
      <xdr:spPr>
        <a:xfrm>
          <a:off x="3582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437" name="n_2mainValue【市民会館】&#10;有形固定資産減価償却率">
          <a:extLst>
            <a:ext uri="{FF2B5EF4-FFF2-40B4-BE49-F238E27FC236}">
              <a16:creationId xmlns:a16="http://schemas.microsoft.com/office/drawing/2014/main" id="{978F13EC-A5C6-497A-9215-BDD6F46B39BA}"/>
            </a:ext>
          </a:extLst>
        </xdr:cNvPr>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8" name="n_3mainValue【市民会館】&#10;有形固定資産減価償却率">
          <a:extLst>
            <a:ext uri="{FF2B5EF4-FFF2-40B4-BE49-F238E27FC236}">
              <a16:creationId xmlns:a16="http://schemas.microsoft.com/office/drawing/2014/main" id="{E52A196B-E131-4216-BC33-432603F1D49C}"/>
            </a:ext>
          </a:extLst>
        </xdr:cNvPr>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76216</xdr:rowOff>
    </xdr:from>
    <xdr:ext cx="405111" cy="259045"/>
    <xdr:sp macro="" textlink="">
      <xdr:nvSpPr>
        <xdr:cNvPr id="439" name="n_4mainValue【市民会館】&#10;有形固定資産減価償却率">
          <a:extLst>
            <a:ext uri="{FF2B5EF4-FFF2-40B4-BE49-F238E27FC236}">
              <a16:creationId xmlns:a16="http://schemas.microsoft.com/office/drawing/2014/main" id="{C1DBC191-0ECC-4A98-9F8A-60A12D98D970}"/>
            </a:ext>
          </a:extLst>
        </xdr:cNvPr>
        <xdr:cNvSpPr txBox="1"/>
      </xdr:nvSpPr>
      <xdr:spPr>
        <a:xfrm>
          <a:off x="927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2AA31391-3BBB-4A9A-A7B6-2E3749D5FB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649658C5-D0DC-4A0C-9717-764FFE233D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CBDCD16D-DD44-4763-B96E-D9F7893872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116B448-6F10-4237-82E9-FCBD6A6510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334D83FB-4128-44D1-9357-E5CBB560B5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20F8F678-7CAC-4598-B496-9EBD60E0C7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9171ADE2-724F-4C7D-A994-C9ECC24A77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40214738-576C-4615-BED5-DE6EC0B23A3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EEC69FA1-7F38-4390-B109-5A8D0D35B55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AAB8C4F5-8502-4BBF-A071-3CAAFD4D67F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813F5CCD-CB1F-49CF-BFAB-F8A7427D015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7D33D029-F45A-4E53-8E32-B18F96045D4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3DC4B1F4-F60A-4A6B-88BD-D0A120BD198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37F26455-211F-418D-A9D0-BCD72EFECD4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AE135CE5-34E0-43EB-9797-52B682D7E2D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16BA12DD-08BB-4797-B226-57D320C8CEB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6076A2F8-8E79-4938-92E5-898BD117153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8239A485-CB38-4817-827D-F20D7EC0D8D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5527CE93-6F6F-4BBD-B98B-023BD506BC0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E852A89-E081-4AD9-ACCA-FE9440FD3EC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4CAD836-2711-44C8-86C2-714EDDD6DF1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2E6846D3-7B09-4261-AC7D-D85EB337238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FDDBA30D-EA7D-45DD-ACE9-B6CD8177C05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a16="http://schemas.microsoft.com/office/drawing/2014/main" id="{701C6BA1-7214-4499-846E-8334339AB52D}"/>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a16="http://schemas.microsoft.com/office/drawing/2014/main" id="{10E92038-C8F1-4BBD-9E86-84C92D70573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a16="http://schemas.microsoft.com/office/drawing/2014/main" id="{C26E4434-4959-4248-8CB8-4420AC3DACC6}"/>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a16="http://schemas.microsoft.com/office/drawing/2014/main" id="{A65CCE6A-845B-4BC0-B59D-BACA2F0195B5}"/>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a16="http://schemas.microsoft.com/office/drawing/2014/main" id="{D93B2585-91BF-4360-8493-7CF5BFAFBFA9}"/>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468" name="【市民会館】&#10;一人当たり面積平均値テキスト">
          <a:extLst>
            <a:ext uri="{FF2B5EF4-FFF2-40B4-BE49-F238E27FC236}">
              <a16:creationId xmlns:a16="http://schemas.microsoft.com/office/drawing/2014/main" id="{41CB350C-A35A-4D5B-A617-C8F254A2EBB5}"/>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a16="http://schemas.microsoft.com/office/drawing/2014/main" id="{13B79842-47BC-481A-AD0E-F78315148425}"/>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a:extLst>
            <a:ext uri="{FF2B5EF4-FFF2-40B4-BE49-F238E27FC236}">
              <a16:creationId xmlns:a16="http://schemas.microsoft.com/office/drawing/2014/main" id="{092A129A-C657-4964-81D6-CFB6101C7DF2}"/>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a:extLst>
            <a:ext uri="{FF2B5EF4-FFF2-40B4-BE49-F238E27FC236}">
              <a16:creationId xmlns:a16="http://schemas.microsoft.com/office/drawing/2014/main" id="{697542E2-5353-4547-AC5E-09B16411AB81}"/>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a:extLst>
            <a:ext uri="{FF2B5EF4-FFF2-40B4-BE49-F238E27FC236}">
              <a16:creationId xmlns:a16="http://schemas.microsoft.com/office/drawing/2014/main" id="{09EBEC55-307D-46E1-AB61-329CD986E6FA}"/>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a:extLst>
            <a:ext uri="{FF2B5EF4-FFF2-40B4-BE49-F238E27FC236}">
              <a16:creationId xmlns:a16="http://schemas.microsoft.com/office/drawing/2014/main" id="{0DF4ED8F-C8B3-4B4D-9C02-31391483F33D}"/>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9FCA693-558B-47C1-B942-0367FAACFEB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4A190D1-5211-462E-9B43-C51ABC6BC11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B95B448-1C57-4DC1-ABB4-A089EE044D8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F28B531-19AA-476E-AB45-456F7311974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EC4A2B7-3480-4698-B64D-7FB3B4CD2A3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39878</xdr:rowOff>
    </xdr:from>
    <xdr:to>
      <xdr:col>55</xdr:col>
      <xdr:colOff>50800</xdr:colOff>
      <xdr:row>105</xdr:row>
      <xdr:rowOff>141478</xdr:rowOff>
    </xdr:to>
    <xdr:sp macro="" textlink="">
      <xdr:nvSpPr>
        <xdr:cNvPr id="479" name="楕円 478">
          <a:extLst>
            <a:ext uri="{FF2B5EF4-FFF2-40B4-BE49-F238E27FC236}">
              <a16:creationId xmlns:a16="http://schemas.microsoft.com/office/drawing/2014/main" id="{9BB975B9-056C-4D32-A150-BCA69C548E39}"/>
            </a:ext>
          </a:extLst>
        </xdr:cNvPr>
        <xdr:cNvSpPr/>
      </xdr:nvSpPr>
      <xdr:spPr>
        <a:xfrm>
          <a:off x="10426700" y="180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62755</xdr:rowOff>
    </xdr:from>
    <xdr:ext cx="469744" cy="259045"/>
    <xdr:sp macro="" textlink="">
      <xdr:nvSpPr>
        <xdr:cNvPr id="480" name="【市民会館】&#10;一人当たり面積該当値テキスト">
          <a:extLst>
            <a:ext uri="{FF2B5EF4-FFF2-40B4-BE49-F238E27FC236}">
              <a16:creationId xmlns:a16="http://schemas.microsoft.com/office/drawing/2014/main" id="{2A1C2AE8-3187-45E9-B0C9-D726CF03FD31}"/>
            </a:ext>
          </a:extLst>
        </xdr:cNvPr>
        <xdr:cNvSpPr txBox="1"/>
      </xdr:nvSpPr>
      <xdr:spPr>
        <a:xfrm>
          <a:off x="10515600" y="1789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481" name="楕円 480">
          <a:extLst>
            <a:ext uri="{FF2B5EF4-FFF2-40B4-BE49-F238E27FC236}">
              <a16:creationId xmlns:a16="http://schemas.microsoft.com/office/drawing/2014/main" id="{F7CE6201-6C5E-4860-82C3-B20B5CF5C6A6}"/>
            </a:ext>
          </a:extLst>
        </xdr:cNvPr>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90678</xdr:rowOff>
    </xdr:from>
    <xdr:to>
      <xdr:col>55</xdr:col>
      <xdr:colOff>0</xdr:colOff>
      <xdr:row>105</xdr:row>
      <xdr:rowOff>102870</xdr:rowOff>
    </xdr:to>
    <xdr:cxnSp macro="">
      <xdr:nvCxnSpPr>
        <xdr:cNvPr id="482" name="直線コネクタ 481">
          <a:extLst>
            <a:ext uri="{FF2B5EF4-FFF2-40B4-BE49-F238E27FC236}">
              <a16:creationId xmlns:a16="http://schemas.microsoft.com/office/drawing/2014/main" id="{72F56A58-2543-4FB2-99A7-1BF268A1AB5A}"/>
            </a:ext>
          </a:extLst>
        </xdr:cNvPr>
        <xdr:cNvCxnSpPr/>
      </xdr:nvCxnSpPr>
      <xdr:spPr>
        <a:xfrm flipV="1">
          <a:off x="9639300" y="1809292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83" name="楕円 482">
          <a:extLst>
            <a:ext uri="{FF2B5EF4-FFF2-40B4-BE49-F238E27FC236}">
              <a16:creationId xmlns:a16="http://schemas.microsoft.com/office/drawing/2014/main" id="{3C75A214-B52C-4177-9A9E-8023C8BC4216}"/>
            </a:ext>
          </a:extLst>
        </xdr:cNvPr>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119635</xdr:rowOff>
    </xdr:to>
    <xdr:cxnSp macro="">
      <xdr:nvCxnSpPr>
        <xdr:cNvPr id="484" name="直線コネクタ 483">
          <a:extLst>
            <a:ext uri="{FF2B5EF4-FFF2-40B4-BE49-F238E27FC236}">
              <a16:creationId xmlns:a16="http://schemas.microsoft.com/office/drawing/2014/main" id="{47063541-CD4A-4D18-B585-FE78DE8E316C}"/>
            </a:ext>
          </a:extLst>
        </xdr:cNvPr>
        <xdr:cNvCxnSpPr/>
      </xdr:nvCxnSpPr>
      <xdr:spPr>
        <a:xfrm flipV="1">
          <a:off x="8750300" y="1810512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79502</xdr:rowOff>
    </xdr:from>
    <xdr:to>
      <xdr:col>41</xdr:col>
      <xdr:colOff>101600</xdr:colOff>
      <xdr:row>106</xdr:row>
      <xdr:rowOff>9652</xdr:rowOff>
    </xdr:to>
    <xdr:sp macro="" textlink="">
      <xdr:nvSpPr>
        <xdr:cNvPr id="485" name="楕円 484">
          <a:extLst>
            <a:ext uri="{FF2B5EF4-FFF2-40B4-BE49-F238E27FC236}">
              <a16:creationId xmlns:a16="http://schemas.microsoft.com/office/drawing/2014/main" id="{F0D3991D-B621-41AF-B689-FB9AE15052BC}"/>
            </a:ext>
          </a:extLst>
        </xdr:cNvPr>
        <xdr:cNvSpPr/>
      </xdr:nvSpPr>
      <xdr:spPr>
        <a:xfrm>
          <a:off x="7810500" y="180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119635</xdr:rowOff>
    </xdr:from>
    <xdr:to>
      <xdr:col>45</xdr:col>
      <xdr:colOff>177800</xdr:colOff>
      <xdr:row>105</xdr:row>
      <xdr:rowOff>130302</xdr:rowOff>
    </xdr:to>
    <xdr:cxnSp macro="">
      <xdr:nvCxnSpPr>
        <xdr:cNvPr id="486" name="直線コネクタ 485">
          <a:extLst>
            <a:ext uri="{FF2B5EF4-FFF2-40B4-BE49-F238E27FC236}">
              <a16:creationId xmlns:a16="http://schemas.microsoft.com/office/drawing/2014/main" id="{DCB7821A-EE26-47B5-8E6A-1E5D0A0BA2C2}"/>
            </a:ext>
          </a:extLst>
        </xdr:cNvPr>
        <xdr:cNvCxnSpPr/>
      </xdr:nvCxnSpPr>
      <xdr:spPr>
        <a:xfrm flipV="1">
          <a:off x="7861300" y="18121885"/>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87" name="楕円 486">
          <a:extLst>
            <a:ext uri="{FF2B5EF4-FFF2-40B4-BE49-F238E27FC236}">
              <a16:creationId xmlns:a16="http://schemas.microsoft.com/office/drawing/2014/main" id="{7B0B7464-0100-47A8-86ED-32DF0D309898}"/>
            </a:ext>
          </a:extLst>
        </xdr:cNvPr>
        <xdr:cNvSpPr/>
      </xdr:nvSpPr>
      <xdr:spPr>
        <a:xfrm>
          <a:off x="692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130302</xdr:rowOff>
    </xdr:from>
    <xdr:to>
      <xdr:col>41</xdr:col>
      <xdr:colOff>50800</xdr:colOff>
      <xdr:row>105</xdr:row>
      <xdr:rowOff>144780</xdr:rowOff>
    </xdr:to>
    <xdr:cxnSp macro="">
      <xdr:nvCxnSpPr>
        <xdr:cNvPr id="488" name="直線コネクタ 487">
          <a:extLst>
            <a:ext uri="{FF2B5EF4-FFF2-40B4-BE49-F238E27FC236}">
              <a16:creationId xmlns:a16="http://schemas.microsoft.com/office/drawing/2014/main" id="{BBE8438D-9CCF-4262-93B1-22C6A084C305}"/>
            </a:ext>
          </a:extLst>
        </xdr:cNvPr>
        <xdr:cNvCxnSpPr/>
      </xdr:nvCxnSpPr>
      <xdr:spPr>
        <a:xfrm flipV="1">
          <a:off x="6972300" y="181325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489" name="n_1aveValue【市民会館】&#10;一人当たり面積">
          <a:extLst>
            <a:ext uri="{FF2B5EF4-FFF2-40B4-BE49-F238E27FC236}">
              <a16:creationId xmlns:a16="http://schemas.microsoft.com/office/drawing/2014/main" id="{4836FBC8-15BA-4563-9986-24B4AC9C4DC4}"/>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90" name="n_2aveValue【市民会館】&#10;一人当たり面積">
          <a:extLst>
            <a:ext uri="{FF2B5EF4-FFF2-40B4-BE49-F238E27FC236}">
              <a16:creationId xmlns:a16="http://schemas.microsoft.com/office/drawing/2014/main" id="{D79B9BEA-2917-42FE-B27B-E223B313BE91}"/>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91" name="n_3aveValue【市民会館】&#10;一人当たり面積">
          <a:extLst>
            <a:ext uri="{FF2B5EF4-FFF2-40B4-BE49-F238E27FC236}">
              <a16:creationId xmlns:a16="http://schemas.microsoft.com/office/drawing/2014/main" id="{28EFB228-34EE-4949-9BC4-B4D855C7CAC8}"/>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492" name="n_4aveValue【市民会館】&#10;一人当たり面積">
          <a:extLst>
            <a:ext uri="{FF2B5EF4-FFF2-40B4-BE49-F238E27FC236}">
              <a16:creationId xmlns:a16="http://schemas.microsoft.com/office/drawing/2014/main" id="{49EF4968-6DE1-48B0-A3AE-8F0B466BE570}"/>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170197</xdr:rowOff>
    </xdr:from>
    <xdr:ext cx="469744" cy="259045"/>
    <xdr:sp macro="" textlink="">
      <xdr:nvSpPr>
        <xdr:cNvPr id="493" name="n_1mainValue【市民会館】&#10;一人当たり面積">
          <a:extLst>
            <a:ext uri="{FF2B5EF4-FFF2-40B4-BE49-F238E27FC236}">
              <a16:creationId xmlns:a16="http://schemas.microsoft.com/office/drawing/2014/main" id="{F1DFCC71-1BBA-40CA-BFB5-F925633305ED}"/>
            </a:ext>
          </a:extLst>
        </xdr:cNvPr>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15512</xdr:rowOff>
    </xdr:from>
    <xdr:ext cx="469744" cy="259045"/>
    <xdr:sp macro="" textlink="">
      <xdr:nvSpPr>
        <xdr:cNvPr id="494" name="n_2mainValue【市民会館】&#10;一人当たり面積">
          <a:extLst>
            <a:ext uri="{FF2B5EF4-FFF2-40B4-BE49-F238E27FC236}">
              <a16:creationId xmlns:a16="http://schemas.microsoft.com/office/drawing/2014/main" id="{A6C79A8C-5437-4929-A9F9-6B76E3DC7A18}"/>
            </a:ext>
          </a:extLst>
        </xdr:cNvPr>
        <xdr:cNvSpPr txBox="1"/>
      </xdr:nvSpPr>
      <xdr:spPr>
        <a:xfrm>
          <a:off x="8515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26179</xdr:rowOff>
    </xdr:from>
    <xdr:ext cx="469744" cy="259045"/>
    <xdr:sp macro="" textlink="">
      <xdr:nvSpPr>
        <xdr:cNvPr id="495" name="n_3mainValue【市民会館】&#10;一人当たり面積">
          <a:extLst>
            <a:ext uri="{FF2B5EF4-FFF2-40B4-BE49-F238E27FC236}">
              <a16:creationId xmlns:a16="http://schemas.microsoft.com/office/drawing/2014/main" id="{AFEB907A-E07B-4D3D-A394-017DFB364022}"/>
            </a:ext>
          </a:extLst>
        </xdr:cNvPr>
        <xdr:cNvSpPr txBox="1"/>
      </xdr:nvSpPr>
      <xdr:spPr>
        <a:xfrm>
          <a:off x="7626427" y="178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mainValue【市民会館】&#10;一人当たり面積">
          <a:extLst>
            <a:ext uri="{FF2B5EF4-FFF2-40B4-BE49-F238E27FC236}">
              <a16:creationId xmlns:a16="http://schemas.microsoft.com/office/drawing/2014/main" id="{3639B047-7787-4F0C-9A84-B94E84AD30D7}"/>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513B19D-A34C-4D3F-A4F1-DF35082488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18A555A3-8B76-4D00-8000-4014505012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24DD81D-F380-4916-AD60-F264BFF603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5A250E6C-9E80-4352-8690-FEA03F3B27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434DB0D0-BB81-430E-A70F-1C5203025B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7A7858AB-9AF4-4A8D-A95A-78830C0BB1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9628A264-C581-453D-928B-DDC45E3D5D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29394C6A-32DF-4B13-9454-109C30B48B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C2A8A769-6EBE-4D63-BC4D-C8C7AABC5E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2080068A-1589-4529-81F1-36761E40B1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B9C0E482-191D-4C1F-BF9C-8D99A9DE00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79B7C3DC-A95B-4990-AAAD-D8E31A464D4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8BDF8EFC-20DD-4E0A-85DD-0FBADDCE1F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B481652E-7BDF-47F7-B1CC-7B37CA8D4E4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7E89BE0A-5F92-4E78-BE6F-6C349681D82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FAB17AF5-2133-4386-B4BE-7CA7C49F339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6118D24D-FBBB-4484-A820-A234EA3AC59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F9B5E78-63C3-410A-8B24-61C9E37CE5B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9BF19343-4590-4E11-A7D3-C9DBD02BF73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850F6EF6-C896-4FE7-827C-BBFC887D2C1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1D460A9B-E365-4709-A193-0BD2A9822D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89952DB4-3B82-44A8-811D-E53E73720F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49BD1585-F2D6-4B3D-A8D2-7D9087415D5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F4224D7B-EE82-483E-9918-876067CA66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A1D270E7-0082-40AD-8327-894C7D1F16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3C7EF361-531A-4405-969A-8F5DBAA4A29F}"/>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3D6502D6-4B6F-4432-BC42-6E14EDCF759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CB1516A6-3A47-4A3A-9054-01F0EB5566D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EB04E81A-E8D4-4BC8-AC06-25808A9D2288}"/>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a16="http://schemas.microsoft.com/office/drawing/2014/main" id="{3444B5CD-06BF-49A3-8315-0188E1D88615}"/>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AA241E7A-B1E5-47F7-AAA0-7B25476B268C}"/>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a16="http://schemas.microsoft.com/office/drawing/2014/main" id="{903D243E-310A-4516-BB48-7A4B2CFDFCAF}"/>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a:extLst>
            <a:ext uri="{FF2B5EF4-FFF2-40B4-BE49-F238E27FC236}">
              <a16:creationId xmlns:a16="http://schemas.microsoft.com/office/drawing/2014/main" id="{49AD2B04-C45B-4CA9-AC26-11F89D0C2A1D}"/>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a:extLst>
            <a:ext uri="{FF2B5EF4-FFF2-40B4-BE49-F238E27FC236}">
              <a16:creationId xmlns:a16="http://schemas.microsoft.com/office/drawing/2014/main" id="{EB16C6D8-9204-4ADE-8407-F04A800C7483}"/>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a:extLst>
            <a:ext uri="{FF2B5EF4-FFF2-40B4-BE49-F238E27FC236}">
              <a16:creationId xmlns:a16="http://schemas.microsoft.com/office/drawing/2014/main" id="{CAD5216A-9D75-493B-9B91-043097FBB3C2}"/>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a:extLst>
            <a:ext uri="{FF2B5EF4-FFF2-40B4-BE49-F238E27FC236}">
              <a16:creationId xmlns:a16="http://schemas.microsoft.com/office/drawing/2014/main" id="{F0E93157-0B33-4E36-BC60-604C7A29D42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B86DC1D-1F31-45AB-A3A1-6E0FA43DA1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B04BA88-8F18-4D53-B36C-E662FB1042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11547B8-AEC7-4571-B3E5-0213C3D45DB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CBC95F5-142D-44E5-90C0-BAF7791719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59685E6E-FFA3-4772-8880-50C793A892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38" name="楕円 537">
          <a:extLst>
            <a:ext uri="{FF2B5EF4-FFF2-40B4-BE49-F238E27FC236}">
              <a16:creationId xmlns:a16="http://schemas.microsoft.com/office/drawing/2014/main" id="{CCE7E946-3B51-4318-B9FE-0CA745C7A6A8}"/>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FFC7B50A-9090-4592-B9BE-700EDAFF82A5}"/>
            </a:ext>
          </a:extLst>
        </xdr:cNvPr>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164193</xdr:rowOff>
    </xdr:from>
    <xdr:to>
      <xdr:col>81</xdr:col>
      <xdr:colOff>101600</xdr:colOff>
      <xdr:row>37</xdr:row>
      <xdr:rowOff>94343</xdr:rowOff>
    </xdr:to>
    <xdr:sp macro="" textlink="">
      <xdr:nvSpPr>
        <xdr:cNvPr id="540" name="楕円 539">
          <a:extLst>
            <a:ext uri="{FF2B5EF4-FFF2-40B4-BE49-F238E27FC236}">
              <a16:creationId xmlns:a16="http://schemas.microsoft.com/office/drawing/2014/main" id="{E44C2B29-D92D-49AF-9849-78BBAF006415}"/>
            </a:ext>
          </a:extLst>
        </xdr:cNvPr>
        <xdr:cNvSpPr/>
      </xdr:nvSpPr>
      <xdr:spPr>
        <a:xfrm>
          <a:off x="15430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43543</xdr:rowOff>
    </xdr:from>
    <xdr:to>
      <xdr:col>85</xdr:col>
      <xdr:colOff>127000</xdr:colOff>
      <xdr:row>37</xdr:row>
      <xdr:rowOff>76200</xdr:rowOff>
    </xdr:to>
    <xdr:cxnSp macro="">
      <xdr:nvCxnSpPr>
        <xdr:cNvPr id="541" name="直線コネクタ 540">
          <a:extLst>
            <a:ext uri="{FF2B5EF4-FFF2-40B4-BE49-F238E27FC236}">
              <a16:creationId xmlns:a16="http://schemas.microsoft.com/office/drawing/2014/main" id="{C7C94DFE-AF17-4341-BDBD-009F5C7199DD}"/>
            </a:ext>
          </a:extLst>
        </xdr:cNvPr>
        <xdr:cNvCxnSpPr/>
      </xdr:nvCxnSpPr>
      <xdr:spPr>
        <a:xfrm>
          <a:off x="15481300" y="63871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131536</xdr:rowOff>
    </xdr:from>
    <xdr:to>
      <xdr:col>76</xdr:col>
      <xdr:colOff>165100</xdr:colOff>
      <xdr:row>37</xdr:row>
      <xdr:rowOff>61686</xdr:rowOff>
    </xdr:to>
    <xdr:sp macro="" textlink="">
      <xdr:nvSpPr>
        <xdr:cNvPr id="542" name="楕円 541">
          <a:extLst>
            <a:ext uri="{FF2B5EF4-FFF2-40B4-BE49-F238E27FC236}">
              <a16:creationId xmlns:a16="http://schemas.microsoft.com/office/drawing/2014/main" id="{F7517EE8-C61F-405F-9AF2-B005F0258023}"/>
            </a:ext>
          </a:extLst>
        </xdr:cNvPr>
        <xdr:cNvSpPr/>
      </xdr:nvSpPr>
      <xdr:spPr>
        <a:xfrm>
          <a:off x="1454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37</xdr:row>
      <xdr:rowOff>43543</xdr:rowOff>
    </xdr:to>
    <xdr:cxnSp macro="">
      <xdr:nvCxnSpPr>
        <xdr:cNvPr id="543" name="直線コネクタ 542">
          <a:extLst>
            <a:ext uri="{FF2B5EF4-FFF2-40B4-BE49-F238E27FC236}">
              <a16:creationId xmlns:a16="http://schemas.microsoft.com/office/drawing/2014/main" id="{205A973B-E3FE-4DF3-A71B-86131A26EF73}"/>
            </a:ext>
          </a:extLst>
        </xdr:cNvPr>
        <xdr:cNvCxnSpPr/>
      </xdr:nvCxnSpPr>
      <xdr:spPr>
        <a:xfrm>
          <a:off x="14592300" y="635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544" name="楕円 543">
          <a:extLst>
            <a:ext uri="{FF2B5EF4-FFF2-40B4-BE49-F238E27FC236}">
              <a16:creationId xmlns:a16="http://schemas.microsoft.com/office/drawing/2014/main" id="{AD580A21-ED60-4F21-B9ED-88B58EB5517B}"/>
            </a:ext>
          </a:extLst>
        </xdr:cNvPr>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10886</xdr:rowOff>
    </xdr:to>
    <xdr:cxnSp macro="">
      <xdr:nvCxnSpPr>
        <xdr:cNvPr id="545" name="直線コネクタ 544">
          <a:extLst>
            <a:ext uri="{FF2B5EF4-FFF2-40B4-BE49-F238E27FC236}">
              <a16:creationId xmlns:a16="http://schemas.microsoft.com/office/drawing/2014/main" id="{F94B8BEC-48F0-4E14-93F8-51D971AB5B8E}"/>
            </a:ext>
          </a:extLst>
        </xdr:cNvPr>
        <xdr:cNvCxnSpPr/>
      </xdr:nvCxnSpPr>
      <xdr:spPr>
        <a:xfrm>
          <a:off x="13703300" y="63218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66222</xdr:rowOff>
    </xdr:from>
    <xdr:to>
      <xdr:col>67</xdr:col>
      <xdr:colOff>101600</xdr:colOff>
      <xdr:row>36</xdr:row>
      <xdr:rowOff>167822</xdr:rowOff>
    </xdr:to>
    <xdr:sp macro="" textlink="">
      <xdr:nvSpPr>
        <xdr:cNvPr id="546" name="楕円 545">
          <a:extLst>
            <a:ext uri="{FF2B5EF4-FFF2-40B4-BE49-F238E27FC236}">
              <a16:creationId xmlns:a16="http://schemas.microsoft.com/office/drawing/2014/main" id="{7AC45EB4-727F-4A1C-A92B-AFDD04742BE9}"/>
            </a:ext>
          </a:extLst>
        </xdr:cNvPr>
        <xdr:cNvSpPr/>
      </xdr:nvSpPr>
      <xdr:spPr>
        <a:xfrm>
          <a:off x="12763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117022</xdr:rowOff>
    </xdr:from>
    <xdr:to>
      <xdr:col>71</xdr:col>
      <xdr:colOff>177800</xdr:colOff>
      <xdr:row>36</xdr:row>
      <xdr:rowOff>149678</xdr:rowOff>
    </xdr:to>
    <xdr:cxnSp macro="">
      <xdr:nvCxnSpPr>
        <xdr:cNvPr id="547" name="直線コネクタ 546">
          <a:extLst>
            <a:ext uri="{FF2B5EF4-FFF2-40B4-BE49-F238E27FC236}">
              <a16:creationId xmlns:a16="http://schemas.microsoft.com/office/drawing/2014/main" id="{3842DF35-8E33-47B9-8735-C72EA39749E7}"/>
            </a:ext>
          </a:extLst>
        </xdr:cNvPr>
        <xdr:cNvCxnSpPr/>
      </xdr:nvCxnSpPr>
      <xdr:spPr>
        <a:xfrm>
          <a:off x="12814300" y="628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A243F306-377C-4ACF-A890-22D2FCEAC218}"/>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486A113D-4295-4827-8AF1-5AF5A669D99D}"/>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8AFAD225-0F0D-4712-8C89-34562E7BE646}"/>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BED7958-7183-477C-91B2-EB93F3C5C03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110870</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976A790F-456E-4A9C-B48D-DC2AD9A9265F}"/>
            </a:ext>
          </a:extLst>
        </xdr:cNvPr>
        <xdr:cNvSpPr txBox="1"/>
      </xdr:nvSpPr>
      <xdr:spPr>
        <a:xfrm>
          <a:off x="15266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A6DB8B82-5B79-41CA-AA2C-62DE7EA07959}"/>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94460AD8-BC1F-4CF0-8459-427C41BD1901}"/>
            </a:ext>
          </a:extLst>
        </xdr:cNvPr>
        <xdr:cNvSpPr txBox="1"/>
      </xdr:nvSpPr>
      <xdr:spPr>
        <a:xfrm>
          <a:off x="13500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12899</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ADBC23E9-2EDE-4C58-B68B-E0A51D3066EF}"/>
            </a:ext>
          </a:extLst>
        </xdr:cNvPr>
        <xdr:cNvSpPr txBox="1"/>
      </xdr:nvSpPr>
      <xdr:spPr>
        <a:xfrm>
          <a:off x="12611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25D01B14-2CDB-45C5-8583-2CDCFB79D3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36167651-14CF-4098-8557-89D4DD4C3A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C8B84CA3-D9DD-4513-83D9-AE41919385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9D37BD50-E6C3-49D6-A698-AD1C9016E5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D39C31A2-53F7-4D7E-8172-68886AAAC9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3FEBB8BB-DADB-476D-9E2D-F36434B707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E9B4B005-86BB-484C-AEE0-7390529288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587DBE5E-4791-40AA-A082-A49875C813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C46A7B45-F77B-4D44-B632-BA0E5EF251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D006A9AE-085A-471A-AF1B-D3491588031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2E61D859-0FB1-432E-9006-EA3BD82355D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7E727CAA-C734-4863-A581-E8C5FC93983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972BE221-E6CC-4430-85BA-3C62A6B145C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EF27EC3F-1BC5-4473-BAEF-14033140C37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FF40D96A-4030-44CF-8796-6D92C39BDD8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a16="http://schemas.microsoft.com/office/drawing/2014/main" id="{49E5085B-B71F-40E4-B9DD-4C2D8C0AABDE}"/>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BFB2E958-BAAD-4BD6-9952-E4471C7F959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a16="http://schemas.microsoft.com/office/drawing/2014/main" id="{944C784C-A2EE-4CB4-8F19-2856EF8CE4E4}"/>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D652112F-4498-43C2-82A3-2501E6399CA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a16="http://schemas.microsoft.com/office/drawing/2014/main" id="{EAEC6B78-BED3-4425-9CED-13254C84C0E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AF1C6487-72E2-444B-BB67-2C9A0A8886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FA1FBD6D-BF7D-4FAE-879E-4866BB12E22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864AEE95-4A3C-49F1-A2B6-F646D59B4F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a16="http://schemas.microsoft.com/office/drawing/2014/main" id="{7C49FE64-741F-4D6F-99D8-E92AC3ED06ED}"/>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3BE37AEF-14FB-48EE-BEB7-E1B38A97DEEF}"/>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a16="http://schemas.microsoft.com/office/drawing/2014/main" id="{F941BF17-3856-405C-919E-66F3E3A9DBCD}"/>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F6721497-319F-468D-B940-4B58254948EE}"/>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a16="http://schemas.microsoft.com/office/drawing/2014/main" id="{B046CDB1-1BB7-4219-BC30-FDC312F0FA6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53E241A5-3FA2-4F85-9844-A1DB9F6BC3EE}"/>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a16="http://schemas.microsoft.com/office/drawing/2014/main" id="{376EB9B6-003E-4890-A763-F2185A51E5D8}"/>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a:extLst>
            <a:ext uri="{FF2B5EF4-FFF2-40B4-BE49-F238E27FC236}">
              <a16:creationId xmlns:a16="http://schemas.microsoft.com/office/drawing/2014/main" id="{53D8DBE6-2C0E-4BFF-BDD9-0E45C6F3FBEC}"/>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a:extLst>
            <a:ext uri="{FF2B5EF4-FFF2-40B4-BE49-F238E27FC236}">
              <a16:creationId xmlns:a16="http://schemas.microsoft.com/office/drawing/2014/main" id="{7E2AA851-5CCB-453F-AD54-6EFFB4858B11}"/>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a:extLst>
            <a:ext uri="{FF2B5EF4-FFF2-40B4-BE49-F238E27FC236}">
              <a16:creationId xmlns:a16="http://schemas.microsoft.com/office/drawing/2014/main" id="{DA6E96BF-78E6-4894-8A35-08E5CB49DBCC}"/>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a:extLst>
            <a:ext uri="{FF2B5EF4-FFF2-40B4-BE49-F238E27FC236}">
              <a16:creationId xmlns:a16="http://schemas.microsoft.com/office/drawing/2014/main" id="{E9D63506-5E4D-4B13-9E90-B2AD4D89B0E1}"/>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FBBDC63-E4E0-4E0D-AB79-07E4F957F2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A6A26D2-BC98-4CA0-B6C4-794A43EEDC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ECD1250-C4D4-4844-9C27-B684641E3E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470DABA8-3F4C-4120-9890-50081BE6E3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F2A1DE59-81D7-4CC7-AA6A-7DC1C6A862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130830</xdr:rowOff>
    </xdr:from>
    <xdr:to>
      <xdr:col>116</xdr:col>
      <xdr:colOff>114300</xdr:colOff>
      <xdr:row>41</xdr:row>
      <xdr:rowOff>60980</xdr:rowOff>
    </xdr:to>
    <xdr:sp macro="" textlink="">
      <xdr:nvSpPr>
        <xdr:cNvPr id="595" name="楕円 594">
          <a:extLst>
            <a:ext uri="{FF2B5EF4-FFF2-40B4-BE49-F238E27FC236}">
              <a16:creationId xmlns:a16="http://schemas.microsoft.com/office/drawing/2014/main" id="{F57FCCFD-D921-48A4-8037-23C61616B3F9}"/>
            </a:ext>
          </a:extLst>
        </xdr:cNvPr>
        <xdr:cNvSpPr/>
      </xdr:nvSpPr>
      <xdr:spPr>
        <a:xfrm>
          <a:off x="22110700" y="69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153707</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BC1A920E-6E3C-41F0-961C-440C55A23F36}"/>
            </a:ext>
          </a:extLst>
        </xdr:cNvPr>
        <xdr:cNvSpPr txBox="1"/>
      </xdr:nvSpPr>
      <xdr:spPr>
        <a:xfrm>
          <a:off x="22199600" y="684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135170</xdr:rowOff>
    </xdr:from>
    <xdr:to>
      <xdr:col>112</xdr:col>
      <xdr:colOff>38100</xdr:colOff>
      <xdr:row>41</xdr:row>
      <xdr:rowOff>65320</xdr:rowOff>
    </xdr:to>
    <xdr:sp macro="" textlink="">
      <xdr:nvSpPr>
        <xdr:cNvPr id="597" name="楕円 596">
          <a:extLst>
            <a:ext uri="{FF2B5EF4-FFF2-40B4-BE49-F238E27FC236}">
              <a16:creationId xmlns:a16="http://schemas.microsoft.com/office/drawing/2014/main" id="{050B57B1-7B61-4871-9554-FC3AEC56067C}"/>
            </a:ext>
          </a:extLst>
        </xdr:cNvPr>
        <xdr:cNvSpPr/>
      </xdr:nvSpPr>
      <xdr:spPr>
        <a:xfrm>
          <a:off x="21272500" y="69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10180</xdr:rowOff>
    </xdr:from>
    <xdr:to>
      <xdr:col>116</xdr:col>
      <xdr:colOff>63500</xdr:colOff>
      <xdr:row>41</xdr:row>
      <xdr:rowOff>14520</xdr:rowOff>
    </xdr:to>
    <xdr:cxnSp macro="">
      <xdr:nvCxnSpPr>
        <xdr:cNvPr id="598" name="直線コネクタ 597">
          <a:extLst>
            <a:ext uri="{FF2B5EF4-FFF2-40B4-BE49-F238E27FC236}">
              <a16:creationId xmlns:a16="http://schemas.microsoft.com/office/drawing/2014/main" id="{28AD57FE-E52A-4ED8-BB47-5BC4EE99655F}"/>
            </a:ext>
          </a:extLst>
        </xdr:cNvPr>
        <xdr:cNvCxnSpPr/>
      </xdr:nvCxnSpPr>
      <xdr:spPr>
        <a:xfrm flipV="1">
          <a:off x="21323300" y="7039630"/>
          <a:ext cx="8382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140908</xdr:rowOff>
    </xdr:from>
    <xdr:to>
      <xdr:col>107</xdr:col>
      <xdr:colOff>101600</xdr:colOff>
      <xdr:row>41</xdr:row>
      <xdr:rowOff>71058</xdr:rowOff>
    </xdr:to>
    <xdr:sp macro="" textlink="">
      <xdr:nvSpPr>
        <xdr:cNvPr id="599" name="楕円 598">
          <a:extLst>
            <a:ext uri="{FF2B5EF4-FFF2-40B4-BE49-F238E27FC236}">
              <a16:creationId xmlns:a16="http://schemas.microsoft.com/office/drawing/2014/main" id="{FDA71890-30DA-4B8A-987D-BAD93D720B3F}"/>
            </a:ext>
          </a:extLst>
        </xdr:cNvPr>
        <xdr:cNvSpPr/>
      </xdr:nvSpPr>
      <xdr:spPr>
        <a:xfrm>
          <a:off x="20383500" y="69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14520</xdr:rowOff>
    </xdr:from>
    <xdr:to>
      <xdr:col>111</xdr:col>
      <xdr:colOff>177800</xdr:colOff>
      <xdr:row>41</xdr:row>
      <xdr:rowOff>20258</xdr:rowOff>
    </xdr:to>
    <xdr:cxnSp macro="">
      <xdr:nvCxnSpPr>
        <xdr:cNvPr id="600" name="直線コネクタ 599">
          <a:extLst>
            <a:ext uri="{FF2B5EF4-FFF2-40B4-BE49-F238E27FC236}">
              <a16:creationId xmlns:a16="http://schemas.microsoft.com/office/drawing/2014/main" id="{2C1E7DDE-1C94-4767-A662-980EB05DEA6A}"/>
            </a:ext>
          </a:extLst>
        </xdr:cNvPr>
        <xdr:cNvCxnSpPr/>
      </xdr:nvCxnSpPr>
      <xdr:spPr>
        <a:xfrm flipV="1">
          <a:off x="20434300" y="7043970"/>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144661</xdr:rowOff>
    </xdr:from>
    <xdr:to>
      <xdr:col>102</xdr:col>
      <xdr:colOff>165100</xdr:colOff>
      <xdr:row>41</xdr:row>
      <xdr:rowOff>74811</xdr:rowOff>
    </xdr:to>
    <xdr:sp macro="" textlink="">
      <xdr:nvSpPr>
        <xdr:cNvPr id="601" name="楕円 600">
          <a:extLst>
            <a:ext uri="{FF2B5EF4-FFF2-40B4-BE49-F238E27FC236}">
              <a16:creationId xmlns:a16="http://schemas.microsoft.com/office/drawing/2014/main" id="{A92F5A1E-D5D1-4A00-B77B-470BD2DF1135}"/>
            </a:ext>
          </a:extLst>
        </xdr:cNvPr>
        <xdr:cNvSpPr/>
      </xdr:nvSpPr>
      <xdr:spPr>
        <a:xfrm>
          <a:off x="19494500" y="70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20258</xdr:rowOff>
    </xdr:from>
    <xdr:to>
      <xdr:col>107</xdr:col>
      <xdr:colOff>50800</xdr:colOff>
      <xdr:row>41</xdr:row>
      <xdr:rowOff>24011</xdr:rowOff>
    </xdr:to>
    <xdr:cxnSp macro="">
      <xdr:nvCxnSpPr>
        <xdr:cNvPr id="602" name="直線コネクタ 601">
          <a:extLst>
            <a:ext uri="{FF2B5EF4-FFF2-40B4-BE49-F238E27FC236}">
              <a16:creationId xmlns:a16="http://schemas.microsoft.com/office/drawing/2014/main" id="{E339F6CF-96C7-4F76-9C05-D20FD9827311}"/>
            </a:ext>
          </a:extLst>
        </xdr:cNvPr>
        <xdr:cNvCxnSpPr/>
      </xdr:nvCxnSpPr>
      <xdr:spPr>
        <a:xfrm flipV="1">
          <a:off x="19545300" y="7049708"/>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149551</xdr:rowOff>
    </xdr:from>
    <xdr:to>
      <xdr:col>98</xdr:col>
      <xdr:colOff>38100</xdr:colOff>
      <xdr:row>41</xdr:row>
      <xdr:rowOff>79701</xdr:rowOff>
    </xdr:to>
    <xdr:sp macro="" textlink="">
      <xdr:nvSpPr>
        <xdr:cNvPr id="603" name="楕円 602">
          <a:extLst>
            <a:ext uri="{FF2B5EF4-FFF2-40B4-BE49-F238E27FC236}">
              <a16:creationId xmlns:a16="http://schemas.microsoft.com/office/drawing/2014/main" id="{4AB468D7-6A18-4B9A-99FE-91887214305F}"/>
            </a:ext>
          </a:extLst>
        </xdr:cNvPr>
        <xdr:cNvSpPr/>
      </xdr:nvSpPr>
      <xdr:spPr>
        <a:xfrm>
          <a:off x="18605500" y="70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24011</xdr:rowOff>
    </xdr:from>
    <xdr:to>
      <xdr:col>102</xdr:col>
      <xdr:colOff>114300</xdr:colOff>
      <xdr:row>41</xdr:row>
      <xdr:rowOff>28901</xdr:rowOff>
    </xdr:to>
    <xdr:cxnSp macro="">
      <xdr:nvCxnSpPr>
        <xdr:cNvPr id="604" name="直線コネクタ 603">
          <a:extLst>
            <a:ext uri="{FF2B5EF4-FFF2-40B4-BE49-F238E27FC236}">
              <a16:creationId xmlns:a16="http://schemas.microsoft.com/office/drawing/2014/main" id="{A0EDF184-DD72-4B54-8A8E-37B565E2A5D9}"/>
            </a:ext>
          </a:extLst>
        </xdr:cNvPr>
        <xdr:cNvCxnSpPr/>
      </xdr:nvCxnSpPr>
      <xdr:spPr>
        <a:xfrm flipV="1">
          <a:off x="18656300" y="7053461"/>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24A1085-B19D-4D00-8AF3-8993B0E79F56}"/>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BC5D9025-5D62-45F4-B613-D23E6A1EC388}"/>
            </a:ext>
          </a:extLst>
        </xdr:cNvPr>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7516058D-9DCA-4198-B8F7-BE9036DF0AEF}"/>
            </a:ext>
          </a:extLst>
        </xdr:cNvPr>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3BED2D50-A025-4B60-B981-84E8851A9732}"/>
            </a:ext>
          </a:extLst>
        </xdr:cNvPr>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81847</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E4DE8D9F-960F-4705-ADF4-C7D426CD8E42}"/>
            </a:ext>
          </a:extLst>
        </xdr:cNvPr>
        <xdr:cNvSpPr txBox="1"/>
      </xdr:nvSpPr>
      <xdr:spPr>
        <a:xfrm>
          <a:off x="21011095" y="676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87585</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F063EA85-5C9B-45E4-AC10-E99F95C0E1EC}"/>
            </a:ext>
          </a:extLst>
        </xdr:cNvPr>
        <xdr:cNvSpPr txBox="1"/>
      </xdr:nvSpPr>
      <xdr:spPr>
        <a:xfrm>
          <a:off x="20134795" y="677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91338</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4249C7AC-B593-4F87-B1E2-F1C6A4F79F87}"/>
            </a:ext>
          </a:extLst>
        </xdr:cNvPr>
        <xdr:cNvSpPr txBox="1"/>
      </xdr:nvSpPr>
      <xdr:spPr>
        <a:xfrm>
          <a:off x="19245795" y="677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96228</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A5C24918-AAD8-447B-8825-FAC156472B1B}"/>
            </a:ext>
          </a:extLst>
        </xdr:cNvPr>
        <xdr:cNvSpPr txBox="1"/>
      </xdr:nvSpPr>
      <xdr:spPr>
        <a:xfrm>
          <a:off x="18356795" y="678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73F91363-B61B-432A-8019-3777CE3723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53C44073-C70F-4E0E-8BDF-14D418E021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9BE5AE81-402D-41B8-820D-2F4D2E7921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B4912383-12C6-40C7-839C-61DD612B47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7582585B-26DB-41F8-B646-82E515521B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410ED8A6-63F8-4C0F-9E98-16FBEBE030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54C83AEF-8EEA-4A25-A707-E1159BEAB8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B68786B3-DAD5-4780-8D61-B35BE4C9F5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3CA52A66-CC8F-49A5-BC58-04CF31F9F3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80FAD588-7DD9-4E8B-9177-A2C931E2A1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D4EDB82-2C1F-4DDE-A223-FD459B30C5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138AFF3A-C94D-4232-B907-2031048B80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879A0F9B-89FF-4085-894B-74C5EC7A935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C2833B80-0E65-4B40-A8ED-10718A6FD87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7A66FAE9-41F8-4826-BA4D-C0C7AEB6D06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6D0949FC-C138-475B-9CEC-B0F72686B85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6A78761A-AD41-4554-AB95-7945DD2CF1A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30B6919F-6C57-4246-891E-937BB832420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48B24FF-CE1E-480E-992F-E4768C02562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A35B7A3E-EA34-412F-B2C2-60A73BAD4EC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E47A2B5C-2E49-4432-B2E1-B422240B698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FCFA1C5B-0697-42C4-84EC-C55447C6F4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B464C694-3A5C-462E-B4DC-F71DB73DF65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6C43C823-6312-4C55-9191-91AF00192C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275C00D4-2236-4149-9C4D-6B999376A0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a16="http://schemas.microsoft.com/office/drawing/2014/main" id="{8CF0B472-B0FD-4854-8A3B-502FE61C765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DF8CBF99-CEBF-455C-BDB7-9C9D1426DF92}"/>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a16="http://schemas.microsoft.com/office/drawing/2014/main" id="{BD496438-9F95-4C49-9903-567F601FECD6}"/>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5AD9FC36-A0DA-4000-B8D5-BB1F8289779A}"/>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a16="http://schemas.microsoft.com/office/drawing/2014/main" id="{A897B001-238D-407D-A56B-61DA6D9B9341}"/>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24BEEAED-D5CB-42DF-83F8-7FAC27DC7759}"/>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a16="http://schemas.microsoft.com/office/drawing/2014/main" id="{A807DFD7-C272-49F3-AA85-BF9BD25B9083}"/>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a:extLst>
            <a:ext uri="{FF2B5EF4-FFF2-40B4-BE49-F238E27FC236}">
              <a16:creationId xmlns:a16="http://schemas.microsoft.com/office/drawing/2014/main" id="{18E32176-CE52-41C2-A5B3-3D4330533EEE}"/>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a:extLst>
            <a:ext uri="{FF2B5EF4-FFF2-40B4-BE49-F238E27FC236}">
              <a16:creationId xmlns:a16="http://schemas.microsoft.com/office/drawing/2014/main" id="{D853C8B3-8DF7-499C-A3A2-0D83B9BDE637}"/>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a:extLst>
            <a:ext uri="{FF2B5EF4-FFF2-40B4-BE49-F238E27FC236}">
              <a16:creationId xmlns:a16="http://schemas.microsoft.com/office/drawing/2014/main" id="{10BDE1E4-04A3-43AE-92E4-1BAADEA35D33}"/>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a:extLst>
            <a:ext uri="{FF2B5EF4-FFF2-40B4-BE49-F238E27FC236}">
              <a16:creationId xmlns:a16="http://schemas.microsoft.com/office/drawing/2014/main" id="{96A211BC-40EC-4184-B54B-AC27451BE58B}"/>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FE2B6E8-6256-4C22-BC34-E86A74D160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894C842-4A93-4878-85E6-9A8A9FB894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4F589FF-A04A-470C-922F-8C4738EC969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9C61383-3289-4435-A7F2-6C63238C87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BCE505FD-BEF5-4899-A94B-0033353167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54" name="楕円 653">
          <a:extLst>
            <a:ext uri="{FF2B5EF4-FFF2-40B4-BE49-F238E27FC236}">
              <a16:creationId xmlns:a16="http://schemas.microsoft.com/office/drawing/2014/main" id="{9006BDEC-238E-404D-B70F-764B2BDDF7E6}"/>
            </a:ext>
          </a:extLst>
        </xdr:cNvPr>
        <xdr:cNvSpPr/>
      </xdr:nvSpPr>
      <xdr:spPr>
        <a:xfrm>
          <a:off x="16268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130101</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593A08D1-81B2-4D8E-A5D2-F434CD0F12A4}"/>
            </a:ext>
          </a:extLst>
        </xdr:cNvPr>
        <xdr:cNvSpPr txBox="1"/>
      </xdr:nvSpPr>
      <xdr:spPr>
        <a:xfrm>
          <a:off x="16357600"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128815</xdr:rowOff>
    </xdr:from>
    <xdr:to>
      <xdr:col>81</xdr:col>
      <xdr:colOff>101600</xdr:colOff>
      <xdr:row>60</xdr:row>
      <xdr:rowOff>58965</xdr:rowOff>
    </xdr:to>
    <xdr:sp macro="" textlink="">
      <xdr:nvSpPr>
        <xdr:cNvPr id="656" name="楕円 655">
          <a:extLst>
            <a:ext uri="{FF2B5EF4-FFF2-40B4-BE49-F238E27FC236}">
              <a16:creationId xmlns:a16="http://schemas.microsoft.com/office/drawing/2014/main" id="{68603F8A-BB4B-4557-9309-E2B98C4045A0}"/>
            </a:ext>
          </a:extLst>
        </xdr:cNvPr>
        <xdr:cNvSpPr/>
      </xdr:nvSpPr>
      <xdr:spPr>
        <a:xfrm>
          <a:off x="15430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8165</xdr:rowOff>
    </xdr:from>
    <xdr:to>
      <xdr:col>85</xdr:col>
      <xdr:colOff>127000</xdr:colOff>
      <xdr:row>60</xdr:row>
      <xdr:rowOff>31024</xdr:rowOff>
    </xdr:to>
    <xdr:cxnSp macro="">
      <xdr:nvCxnSpPr>
        <xdr:cNvPr id="657" name="直線コネクタ 656">
          <a:extLst>
            <a:ext uri="{FF2B5EF4-FFF2-40B4-BE49-F238E27FC236}">
              <a16:creationId xmlns:a16="http://schemas.microsoft.com/office/drawing/2014/main" id="{E53CA031-526E-43DA-B913-B716F5289CE2}"/>
            </a:ext>
          </a:extLst>
        </xdr:cNvPr>
        <xdr:cNvCxnSpPr/>
      </xdr:nvCxnSpPr>
      <xdr:spPr>
        <a:xfrm>
          <a:off x="15481300" y="102951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135346</xdr:rowOff>
    </xdr:from>
    <xdr:to>
      <xdr:col>76</xdr:col>
      <xdr:colOff>165100</xdr:colOff>
      <xdr:row>60</xdr:row>
      <xdr:rowOff>65496</xdr:rowOff>
    </xdr:to>
    <xdr:sp macro="" textlink="">
      <xdr:nvSpPr>
        <xdr:cNvPr id="658" name="楕円 657">
          <a:extLst>
            <a:ext uri="{FF2B5EF4-FFF2-40B4-BE49-F238E27FC236}">
              <a16:creationId xmlns:a16="http://schemas.microsoft.com/office/drawing/2014/main" id="{7513BDEF-4AEF-48E2-9CF7-E57B96501D74}"/>
            </a:ext>
          </a:extLst>
        </xdr:cNvPr>
        <xdr:cNvSpPr/>
      </xdr:nvSpPr>
      <xdr:spPr>
        <a:xfrm>
          <a:off x="14541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8165</xdr:rowOff>
    </xdr:from>
    <xdr:to>
      <xdr:col>81</xdr:col>
      <xdr:colOff>50800</xdr:colOff>
      <xdr:row>60</xdr:row>
      <xdr:rowOff>14696</xdr:rowOff>
    </xdr:to>
    <xdr:cxnSp macro="">
      <xdr:nvCxnSpPr>
        <xdr:cNvPr id="659" name="直線コネクタ 658">
          <a:extLst>
            <a:ext uri="{FF2B5EF4-FFF2-40B4-BE49-F238E27FC236}">
              <a16:creationId xmlns:a16="http://schemas.microsoft.com/office/drawing/2014/main" id="{72EDFE0C-DE8B-43E6-BCA0-56AB25A604D3}"/>
            </a:ext>
          </a:extLst>
        </xdr:cNvPr>
        <xdr:cNvCxnSpPr/>
      </xdr:nvCxnSpPr>
      <xdr:spPr>
        <a:xfrm flipV="1">
          <a:off x="14592300" y="102951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60" name="楕円 659">
          <a:extLst>
            <a:ext uri="{FF2B5EF4-FFF2-40B4-BE49-F238E27FC236}">
              <a16:creationId xmlns:a16="http://schemas.microsoft.com/office/drawing/2014/main" id="{3D813298-19C0-4A3A-9C24-40E74B330839}"/>
            </a:ext>
          </a:extLst>
        </xdr:cNvPr>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14696</xdr:rowOff>
    </xdr:to>
    <xdr:cxnSp macro="">
      <xdr:nvCxnSpPr>
        <xdr:cNvPr id="661" name="直線コネクタ 660">
          <a:extLst>
            <a:ext uri="{FF2B5EF4-FFF2-40B4-BE49-F238E27FC236}">
              <a16:creationId xmlns:a16="http://schemas.microsoft.com/office/drawing/2014/main" id="{8A07DCEE-A81D-43B1-8C6E-22C3D8DB4771}"/>
            </a:ext>
          </a:extLst>
        </xdr:cNvPr>
        <xdr:cNvCxnSpPr/>
      </xdr:nvCxnSpPr>
      <xdr:spPr>
        <a:xfrm>
          <a:off x="13703300" y="102772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104322</xdr:rowOff>
    </xdr:from>
    <xdr:to>
      <xdr:col>67</xdr:col>
      <xdr:colOff>101600</xdr:colOff>
      <xdr:row>60</xdr:row>
      <xdr:rowOff>34472</xdr:rowOff>
    </xdr:to>
    <xdr:sp macro="" textlink="">
      <xdr:nvSpPr>
        <xdr:cNvPr id="662" name="楕円 661">
          <a:extLst>
            <a:ext uri="{FF2B5EF4-FFF2-40B4-BE49-F238E27FC236}">
              <a16:creationId xmlns:a16="http://schemas.microsoft.com/office/drawing/2014/main" id="{5F0CC723-439A-4030-9B89-F82E99270143}"/>
            </a:ext>
          </a:extLst>
        </xdr:cNvPr>
        <xdr:cNvSpPr/>
      </xdr:nvSpPr>
      <xdr:spPr>
        <a:xfrm>
          <a:off x="12763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155122</xdr:rowOff>
    </xdr:from>
    <xdr:to>
      <xdr:col>71</xdr:col>
      <xdr:colOff>177800</xdr:colOff>
      <xdr:row>59</xdr:row>
      <xdr:rowOff>161653</xdr:rowOff>
    </xdr:to>
    <xdr:cxnSp macro="">
      <xdr:nvCxnSpPr>
        <xdr:cNvPr id="663" name="直線コネクタ 662">
          <a:extLst>
            <a:ext uri="{FF2B5EF4-FFF2-40B4-BE49-F238E27FC236}">
              <a16:creationId xmlns:a16="http://schemas.microsoft.com/office/drawing/2014/main" id="{DB4AB3E8-6C4C-4EF9-8CD0-579DB412B2BA}"/>
            </a:ext>
          </a:extLst>
        </xdr:cNvPr>
        <xdr:cNvCxnSpPr/>
      </xdr:nvCxnSpPr>
      <xdr:spPr>
        <a:xfrm>
          <a:off x="12814300" y="102706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89AB7FF1-9ECB-4CF9-9046-E2570A622FBC}"/>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E0CBE914-4500-4897-A7F1-4B6EF549113A}"/>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7FBF2463-6B1C-481F-AF2D-4E103EC5F222}"/>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28651D53-07F4-4E4D-8256-54E2E8C27837}"/>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50092</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B7346597-03CE-4ADA-91B7-A33DC3CAB625}"/>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56623</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FE9747FE-1CB4-4FBC-A5A2-AD46F52187A9}"/>
            </a:ext>
          </a:extLst>
        </xdr:cNvPr>
        <xdr:cNvSpPr txBox="1"/>
      </xdr:nvSpPr>
      <xdr:spPr>
        <a:xfrm>
          <a:off x="14389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2DC99255-09BC-42C6-9AE4-2D1F415349DC}"/>
            </a:ext>
          </a:extLst>
        </xdr:cNvPr>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1607149C-8256-4365-ADCD-ADFD832CF7F5}"/>
            </a:ext>
          </a:extLst>
        </xdr:cNvPr>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E076711C-C6BD-402B-A51B-CF04DB7853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B4B56FE9-89A7-468D-BABA-60451FF770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3BFA7EA0-79B8-4B35-B082-0C5E0EB725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BC0E0C3F-C586-44FF-9949-48FA387E59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E5ECB27-B7E3-444B-A529-AED983C92F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B0020B18-2EED-4FD2-B930-80B248A204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B0757A87-F629-4C31-9781-1F76CD6C2D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A6DA24C2-B3C9-451D-A997-B10CD7C79E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E252E074-9B5F-47ED-BA48-4B5A775FDC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57D00EC9-50F0-41AD-B3CD-F5FEC69534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a:extLst>
            <a:ext uri="{FF2B5EF4-FFF2-40B4-BE49-F238E27FC236}">
              <a16:creationId xmlns:a16="http://schemas.microsoft.com/office/drawing/2014/main" id="{27D4F4C1-EF0E-45B3-8C1B-65F8E93360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a:extLst>
            <a:ext uri="{FF2B5EF4-FFF2-40B4-BE49-F238E27FC236}">
              <a16:creationId xmlns:a16="http://schemas.microsoft.com/office/drawing/2014/main" id="{8B251347-5AE8-4B94-937F-7EAEE2CB70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a:extLst>
            <a:ext uri="{FF2B5EF4-FFF2-40B4-BE49-F238E27FC236}">
              <a16:creationId xmlns:a16="http://schemas.microsoft.com/office/drawing/2014/main" id="{54B44C60-EAED-4B4B-AF9A-672FE5E9B2F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a:extLst>
            <a:ext uri="{FF2B5EF4-FFF2-40B4-BE49-F238E27FC236}">
              <a16:creationId xmlns:a16="http://schemas.microsoft.com/office/drawing/2014/main" id="{0344CB69-4306-47F8-B909-8FE9A952335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a:extLst>
            <a:ext uri="{FF2B5EF4-FFF2-40B4-BE49-F238E27FC236}">
              <a16:creationId xmlns:a16="http://schemas.microsoft.com/office/drawing/2014/main" id="{8C68E277-E379-490F-8355-A0B42A1CEDE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a:extLst>
            <a:ext uri="{FF2B5EF4-FFF2-40B4-BE49-F238E27FC236}">
              <a16:creationId xmlns:a16="http://schemas.microsoft.com/office/drawing/2014/main" id="{F63362C7-79F1-4042-B5F6-21FA3968EE0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a:extLst>
            <a:ext uri="{FF2B5EF4-FFF2-40B4-BE49-F238E27FC236}">
              <a16:creationId xmlns:a16="http://schemas.microsoft.com/office/drawing/2014/main" id="{F0A5EA7C-2E8B-4A0B-A787-2B2F9C9FCB6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a:extLst>
            <a:ext uri="{FF2B5EF4-FFF2-40B4-BE49-F238E27FC236}">
              <a16:creationId xmlns:a16="http://schemas.microsoft.com/office/drawing/2014/main" id="{D925927E-7DAD-4FFA-BF98-0D996DADCAF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CDEB3734-BD2A-4251-913F-89038AB723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CD2E04FB-31AF-4117-9D60-E5ABE7132D7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73B6F9C5-4342-47D6-B404-9D20BC02F01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a:extLst>
            <a:ext uri="{FF2B5EF4-FFF2-40B4-BE49-F238E27FC236}">
              <a16:creationId xmlns:a16="http://schemas.microsoft.com/office/drawing/2014/main" id="{45DDA809-A38C-4F53-8834-4A82B0103DB9}"/>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DF8EDF26-AA13-41F4-86C5-0D98F19799B8}"/>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a:extLst>
            <a:ext uri="{FF2B5EF4-FFF2-40B4-BE49-F238E27FC236}">
              <a16:creationId xmlns:a16="http://schemas.microsoft.com/office/drawing/2014/main" id="{BB539305-E193-499B-906D-C0DF8243FB0C}"/>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4418489D-2AA8-4AEF-8521-A67FDDC80013}"/>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a:extLst>
            <a:ext uri="{FF2B5EF4-FFF2-40B4-BE49-F238E27FC236}">
              <a16:creationId xmlns:a16="http://schemas.microsoft.com/office/drawing/2014/main" id="{B93868DB-5DBA-4D92-9668-5358A93FA91A}"/>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82D6D031-12BF-4DCB-B920-504E3B74C209}"/>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a:extLst>
            <a:ext uri="{FF2B5EF4-FFF2-40B4-BE49-F238E27FC236}">
              <a16:creationId xmlns:a16="http://schemas.microsoft.com/office/drawing/2014/main" id="{556ED840-1D30-4179-AA10-FC8E0D9AE4D9}"/>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a:extLst>
            <a:ext uri="{FF2B5EF4-FFF2-40B4-BE49-F238E27FC236}">
              <a16:creationId xmlns:a16="http://schemas.microsoft.com/office/drawing/2014/main" id="{36218A91-E7EB-4E3D-B6AE-ECC1B757B2D9}"/>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a:extLst>
            <a:ext uri="{FF2B5EF4-FFF2-40B4-BE49-F238E27FC236}">
              <a16:creationId xmlns:a16="http://schemas.microsoft.com/office/drawing/2014/main" id="{8799DBD7-1EFE-42F0-926D-866BAC8B7484}"/>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a:extLst>
            <a:ext uri="{FF2B5EF4-FFF2-40B4-BE49-F238E27FC236}">
              <a16:creationId xmlns:a16="http://schemas.microsoft.com/office/drawing/2014/main" id="{9E7CCD48-7CB8-487F-BB9D-EDCF83795CF2}"/>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a:extLst>
            <a:ext uri="{FF2B5EF4-FFF2-40B4-BE49-F238E27FC236}">
              <a16:creationId xmlns:a16="http://schemas.microsoft.com/office/drawing/2014/main" id="{A266C2C2-8EBF-4A36-998D-C50104546FB8}"/>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840199B-FB3E-4634-AD49-BFCB0068D4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348A095-928B-45F7-92B5-DA6888F2A1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DF04D57-CCB1-44B7-837F-3CAA0C1F9D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511954A-39D6-482E-94A6-CCCE8EC2BF7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CEEC36E-CA8B-4A06-ADCF-8A38BDB30C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145338</xdr:rowOff>
    </xdr:from>
    <xdr:to>
      <xdr:col>116</xdr:col>
      <xdr:colOff>114300</xdr:colOff>
      <xdr:row>63</xdr:row>
      <xdr:rowOff>75488</xdr:rowOff>
    </xdr:to>
    <xdr:sp macro="" textlink="">
      <xdr:nvSpPr>
        <xdr:cNvPr id="709" name="楕円 708">
          <a:extLst>
            <a:ext uri="{FF2B5EF4-FFF2-40B4-BE49-F238E27FC236}">
              <a16:creationId xmlns:a16="http://schemas.microsoft.com/office/drawing/2014/main" id="{906B5753-323C-476D-BBF0-D9D05E58AA7B}"/>
            </a:ext>
          </a:extLst>
        </xdr:cNvPr>
        <xdr:cNvSpPr/>
      </xdr:nvSpPr>
      <xdr:spPr>
        <a:xfrm>
          <a:off x="22110700" y="107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168215</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F97C14E9-9984-4FAD-A132-6701D0726BC1}"/>
            </a:ext>
          </a:extLst>
        </xdr:cNvPr>
        <xdr:cNvSpPr txBox="1"/>
      </xdr:nvSpPr>
      <xdr:spPr>
        <a:xfrm>
          <a:off x="22199600" y="106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148539</xdr:rowOff>
    </xdr:from>
    <xdr:to>
      <xdr:col>112</xdr:col>
      <xdr:colOff>38100</xdr:colOff>
      <xdr:row>63</xdr:row>
      <xdr:rowOff>78689</xdr:rowOff>
    </xdr:to>
    <xdr:sp macro="" textlink="">
      <xdr:nvSpPr>
        <xdr:cNvPr id="711" name="楕円 710">
          <a:extLst>
            <a:ext uri="{FF2B5EF4-FFF2-40B4-BE49-F238E27FC236}">
              <a16:creationId xmlns:a16="http://schemas.microsoft.com/office/drawing/2014/main" id="{EDD4C598-5F61-40D1-99A9-1E0FE12B08E0}"/>
            </a:ext>
          </a:extLst>
        </xdr:cNvPr>
        <xdr:cNvSpPr/>
      </xdr:nvSpPr>
      <xdr:spPr>
        <a:xfrm>
          <a:off x="212725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24688</xdr:rowOff>
    </xdr:from>
    <xdr:to>
      <xdr:col>116</xdr:col>
      <xdr:colOff>63500</xdr:colOff>
      <xdr:row>63</xdr:row>
      <xdr:rowOff>27889</xdr:rowOff>
    </xdr:to>
    <xdr:cxnSp macro="">
      <xdr:nvCxnSpPr>
        <xdr:cNvPr id="712" name="直線コネクタ 711">
          <a:extLst>
            <a:ext uri="{FF2B5EF4-FFF2-40B4-BE49-F238E27FC236}">
              <a16:creationId xmlns:a16="http://schemas.microsoft.com/office/drawing/2014/main" id="{4EC1F214-6FB0-4A54-873E-F7978E84C2E4}"/>
            </a:ext>
          </a:extLst>
        </xdr:cNvPr>
        <xdr:cNvCxnSpPr/>
      </xdr:nvCxnSpPr>
      <xdr:spPr>
        <a:xfrm flipV="1">
          <a:off x="21323300" y="1082603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713" name="楕円 712">
          <a:extLst>
            <a:ext uri="{FF2B5EF4-FFF2-40B4-BE49-F238E27FC236}">
              <a16:creationId xmlns:a16="http://schemas.microsoft.com/office/drawing/2014/main" id="{C916A495-AD1B-4ADC-8E3A-7DA9D9D008F6}"/>
            </a:ext>
          </a:extLst>
        </xdr:cNvPr>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27889</xdr:rowOff>
    </xdr:from>
    <xdr:to>
      <xdr:col>111</xdr:col>
      <xdr:colOff>177800</xdr:colOff>
      <xdr:row>63</xdr:row>
      <xdr:rowOff>32004</xdr:rowOff>
    </xdr:to>
    <xdr:cxnSp macro="">
      <xdr:nvCxnSpPr>
        <xdr:cNvPr id="714" name="直線コネクタ 713">
          <a:extLst>
            <a:ext uri="{FF2B5EF4-FFF2-40B4-BE49-F238E27FC236}">
              <a16:creationId xmlns:a16="http://schemas.microsoft.com/office/drawing/2014/main" id="{F314DE50-95D7-4646-A5F5-73E6C68E8A59}"/>
            </a:ext>
          </a:extLst>
        </xdr:cNvPr>
        <xdr:cNvCxnSpPr/>
      </xdr:nvCxnSpPr>
      <xdr:spPr>
        <a:xfrm flipV="1">
          <a:off x="20434300" y="1082923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155397</xdr:rowOff>
    </xdr:from>
    <xdr:to>
      <xdr:col>102</xdr:col>
      <xdr:colOff>165100</xdr:colOff>
      <xdr:row>63</xdr:row>
      <xdr:rowOff>85547</xdr:rowOff>
    </xdr:to>
    <xdr:sp macro="" textlink="">
      <xdr:nvSpPr>
        <xdr:cNvPr id="715" name="楕円 714">
          <a:extLst>
            <a:ext uri="{FF2B5EF4-FFF2-40B4-BE49-F238E27FC236}">
              <a16:creationId xmlns:a16="http://schemas.microsoft.com/office/drawing/2014/main" id="{94D83899-01D3-4E51-AE1D-7FF3C8BC00EC}"/>
            </a:ext>
          </a:extLst>
        </xdr:cNvPr>
        <xdr:cNvSpPr/>
      </xdr:nvSpPr>
      <xdr:spPr>
        <a:xfrm>
          <a:off x="194945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32004</xdr:rowOff>
    </xdr:from>
    <xdr:to>
      <xdr:col>107</xdr:col>
      <xdr:colOff>50800</xdr:colOff>
      <xdr:row>63</xdr:row>
      <xdr:rowOff>34747</xdr:rowOff>
    </xdr:to>
    <xdr:cxnSp macro="">
      <xdr:nvCxnSpPr>
        <xdr:cNvPr id="716" name="直線コネクタ 715">
          <a:extLst>
            <a:ext uri="{FF2B5EF4-FFF2-40B4-BE49-F238E27FC236}">
              <a16:creationId xmlns:a16="http://schemas.microsoft.com/office/drawing/2014/main" id="{AA9408B8-8C21-472E-A213-D32B430CB025}"/>
            </a:ext>
          </a:extLst>
        </xdr:cNvPr>
        <xdr:cNvCxnSpPr/>
      </xdr:nvCxnSpPr>
      <xdr:spPr>
        <a:xfrm flipV="1">
          <a:off x="19545300" y="108333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159055</xdr:rowOff>
    </xdr:from>
    <xdr:to>
      <xdr:col>98</xdr:col>
      <xdr:colOff>38100</xdr:colOff>
      <xdr:row>63</xdr:row>
      <xdr:rowOff>89205</xdr:rowOff>
    </xdr:to>
    <xdr:sp macro="" textlink="">
      <xdr:nvSpPr>
        <xdr:cNvPr id="717" name="楕円 716">
          <a:extLst>
            <a:ext uri="{FF2B5EF4-FFF2-40B4-BE49-F238E27FC236}">
              <a16:creationId xmlns:a16="http://schemas.microsoft.com/office/drawing/2014/main" id="{4A0A5388-2D91-4E38-ADFE-8172526B94D1}"/>
            </a:ext>
          </a:extLst>
        </xdr:cNvPr>
        <xdr:cNvSpPr/>
      </xdr:nvSpPr>
      <xdr:spPr>
        <a:xfrm>
          <a:off x="18605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34747</xdr:rowOff>
    </xdr:from>
    <xdr:to>
      <xdr:col>102</xdr:col>
      <xdr:colOff>114300</xdr:colOff>
      <xdr:row>63</xdr:row>
      <xdr:rowOff>38405</xdr:rowOff>
    </xdr:to>
    <xdr:cxnSp macro="">
      <xdr:nvCxnSpPr>
        <xdr:cNvPr id="718" name="直線コネクタ 717">
          <a:extLst>
            <a:ext uri="{FF2B5EF4-FFF2-40B4-BE49-F238E27FC236}">
              <a16:creationId xmlns:a16="http://schemas.microsoft.com/office/drawing/2014/main" id="{BDDCDC3B-2F47-494A-B0E9-6E05D38F4218}"/>
            </a:ext>
          </a:extLst>
        </xdr:cNvPr>
        <xdr:cNvCxnSpPr/>
      </xdr:nvCxnSpPr>
      <xdr:spPr>
        <a:xfrm flipV="1">
          <a:off x="18656300" y="1083609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719" name="n_1aveValue【保健センター・保健所】&#10;一人当たり面積">
          <a:extLst>
            <a:ext uri="{FF2B5EF4-FFF2-40B4-BE49-F238E27FC236}">
              <a16:creationId xmlns:a16="http://schemas.microsoft.com/office/drawing/2014/main" id="{5B93DEFF-6098-42A7-9D4A-AD5AAF5A8F40}"/>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720" name="n_2aveValue【保健センター・保健所】&#10;一人当たり面積">
          <a:extLst>
            <a:ext uri="{FF2B5EF4-FFF2-40B4-BE49-F238E27FC236}">
              <a16:creationId xmlns:a16="http://schemas.microsoft.com/office/drawing/2014/main" id="{B9F83162-579E-4905-A489-03BED9B897E3}"/>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721" name="n_3aveValue【保健センター・保健所】&#10;一人当たり面積">
          <a:extLst>
            <a:ext uri="{FF2B5EF4-FFF2-40B4-BE49-F238E27FC236}">
              <a16:creationId xmlns:a16="http://schemas.microsoft.com/office/drawing/2014/main" id="{70F9ED1F-2C79-4A5F-A20A-B2B26D789480}"/>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722" name="n_4aveValue【保健センター・保健所】&#10;一人当たり面積">
          <a:extLst>
            <a:ext uri="{FF2B5EF4-FFF2-40B4-BE49-F238E27FC236}">
              <a16:creationId xmlns:a16="http://schemas.microsoft.com/office/drawing/2014/main" id="{888573E1-615B-49EF-8E68-C60F601E14DA}"/>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95216</xdr:rowOff>
    </xdr:from>
    <xdr:ext cx="469744" cy="259045"/>
    <xdr:sp macro="" textlink="">
      <xdr:nvSpPr>
        <xdr:cNvPr id="723" name="n_1mainValue【保健センター・保健所】&#10;一人当たり面積">
          <a:extLst>
            <a:ext uri="{FF2B5EF4-FFF2-40B4-BE49-F238E27FC236}">
              <a16:creationId xmlns:a16="http://schemas.microsoft.com/office/drawing/2014/main" id="{D7ED671C-E9AA-43AB-9BE8-88C09FFED73E}"/>
            </a:ext>
          </a:extLst>
        </xdr:cNvPr>
        <xdr:cNvSpPr txBox="1"/>
      </xdr:nvSpPr>
      <xdr:spPr>
        <a:xfrm>
          <a:off x="21075727" y="1055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99331</xdr:rowOff>
    </xdr:from>
    <xdr:ext cx="469744" cy="259045"/>
    <xdr:sp macro="" textlink="">
      <xdr:nvSpPr>
        <xdr:cNvPr id="724" name="n_2mainValue【保健センター・保健所】&#10;一人当たり面積">
          <a:extLst>
            <a:ext uri="{FF2B5EF4-FFF2-40B4-BE49-F238E27FC236}">
              <a16:creationId xmlns:a16="http://schemas.microsoft.com/office/drawing/2014/main" id="{ABBBD7C2-CC7A-4B88-BA7D-C4914449E211}"/>
            </a:ext>
          </a:extLst>
        </xdr:cNvPr>
        <xdr:cNvSpPr txBox="1"/>
      </xdr:nvSpPr>
      <xdr:spPr>
        <a:xfrm>
          <a:off x="20199427" y="105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102074</xdr:rowOff>
    </xdr:from>
    <xdr:ext cx="469744" cy="259045"/>
    <xdr:sp macro="" textlink="">
      <xdr:nvSpPr>
        <xdr:cNvPr id="725" name="n_3mainValue【保健センター・保健所】&#10;一人当たり面積">
          <a:extLst>
            <a:ext uri="{FF2B5EF4-FFF2-40B4-BE49-F238E27FC236}">
              <a16:creationId xmlns:a16="http://schemas.microsoft.com/office/drawing/2014/main" id="{58A688D0-EF69-4BD5-81C0-FD0E78370883}"/>
            </a:ext>
          </a:extLst>
        </xdr:cNvPr>
        <xdr:cNvSpPr txBox="1"/>
      </xdr:nvSpPr>
      <xdr:spPr>
        <a:xfrm>
          <a:off x="19310427" y="1056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105732</xdr:rowOff>
    </xdr:from>
    <xdr:ext cx="469744" cy="259045"/>
    <xdr:sp macro="" textlink="">
      <xdr:nvSpPr>
        <xdr:cNvPr id="726" name="n_4mainValue【保健センター・保健所】&#10;一人当たり面積">
          <a:extLst>
            <a:ext uri="{FF2B5EF4-FFF2-40B4-BE49-F238E27FC236}">
              <a16:creationId xmlns:a16="http://schemas.microsoft.com/office/drawing/2014/main" id="{0078A467-D4FE-4A97-B12B-D8EBC3A834BD}"/>
            </a:ext>
          </a:extLst>
        </xdr:cNvPr>
        <xdr:cNvSpPr txBox="1"/>
      </xdr:nvSpPr>
      <xdr:spPr>
        <a:xfrm>
          <a:off x="18421427" y="105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5FAD4AC7-4999-423D-BB2A-A454C85086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1E8DFA1D-5999-4620-B798-D072DF2293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5554F299-9C9E-4DC9-8742-242318363C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1FF4E940-D340-41D8-859C-842E78E7B6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D21EEABA-6237-42C7-A063-6F4B3ADDEB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1D0AE8EC-E43B-46B3-A9D6-79514D2F09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33A7665E-B45E-450B-A1CA-639C70C417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821C8C55-2E7E-48F3-AC66-5B54CBDB3D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6D80D2CD-3F0F-45FF-A78A-E3EC7CD3D47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8CD0FED8-EDCB-41F5-B0BE-B9376DA22C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EBDBBF98-85A6-4CA5-9514-D5ACDF1DBE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ED24A6FB-0733-4BAC-BFBE-49F72AC946E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9AEFCEF3-3B7A-4818-A136-B7E3D11E544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404BE7EC-5523-44F9-BD6B-9C0B57F06DA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B428A3C3-BD07-48D3-930A-ECF7589DE11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D394AA61-CD53-40AE-91ED-F284C331212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D2B65107-54DB-4E16-8731-A16EBDD2E6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DEBA32AD-67DD-422D-B5B6-1CFD7DB4374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84E98ED9-80E0-4066-A286-CA77B3B271D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F8C9733A-165B-4FEC-9977-057A5E728C7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1E951684-2EF0-4A4F-8E89-2D0A5273F81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47EAB4B1-3CCC-4091-82AD-9176204EC92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9D86DA98-89C7-4FB5-8497-3FA34BA7906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1BB0AA4F-E30A-4FA4-A093-DA0926638A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8E53254F-9D31-4FAD-8372-99E3F9E366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347E47CD-EC95-4914-A9CF-55F0A83398C5}"/>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9811BC72-BA9D-46AD-AECF-5FB853D6AFB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ECF2F77B-3D47-418C-9A23-E8A5A32DF90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C1611D1A-B798-412B-8F50-DB7FA879BD47}"/>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a:extLst>
            <a:ext uri="{FF2B5EF4-FFF2-40B4-BE49-F238E27FC236}">
              <a16:creationId xmlns:a16="http://schemas.microsoft.com/office/drawing/2014/main" id="{80AEDF6F-E780-4D93-B2C5-8D0B2240B0C3}"/>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C51B1BBC-5BCE-4E0F-A94C-8D3148F02139}"/>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a:extLst>
            <a:ext uri="{FF2B5EF4-FFF2-40B4-BE49-F238E27FC236}">
              <a16:creationId xmlns:a16="http://schemas.microsoft.com/office/drawing/2014/main" id="{0AA266B7-3DE0-467A-979E-C2DD1984603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a:extLst>
            <a:ext uri="{FF2B5EF4-FFF2-40B4-BE49-F238E27FC236}">
              <a16:creationId xmlns:a16="http://schemas.microsoft.com/office/drawing/2014/main" id="{1EB80E14-EB67-4B8D-AD17-21832FF49304}"/>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a:extLst>
            <a:ext uri="{FF2B5EF4-FFF2-40B4-BE49-F238E27FC236}">
              <a16:creationId xmlns:a16="http://schemas.microsoft.com/office/drawing/2014/main" id="{AF4398BD-FA7D-421E-A77A-8C8036809F95}"/>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a:extLst>
            <a:ext uri="{FF2B5EF4-FFF2-40B4-BE49-F238E27FC236}">
              <a16:creationId xmlns:a16="http://schemas.microsoft.com/office/drawing/2014/main" id="{997DDE2C-12AF-415C-B4FA-E94A9A7335F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a:extLst>
            <a:ext uri="{FF2B5EF4-FFF2-40B4-BE49-F238E27FC236}">
              <a16:creationId xmlns:a16="http://schemas.microsoft.com/office/drawing/2014/main" id="{EFB06C1A-5A6A-4583-86A9-EA533636223B}"/>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A9C0326-F21D-4815-A1CB-7C7C71D282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7B58081-0298-4F50-A2AD-30461306F6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511FEA3-2140-4A88-9306-EEA696CAE7B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65FD7C6-8FEF-40BC-AFCF-BC5BE572BA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1DC9E361-1D8D-42E2-A1CB-667F1F0845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122827</xdr:rowOff>
    </xdr:from>
    <xdr:to>
      <xdr:col>85</xdr:col>
      <xdr:colOff>177800</xdr:colOff>
      <xdr:row>84</xdr:row>
      <xdr:rowOff>52977</xdr:rowOff>
    </xdr:to>
    <xdr:sp macro="" textlink="">
      <xdr:nvSpPr>
        <xdr:cNvPr id="768" name="楕円 767">
          <a:extLst>
            <a:ext uri="{FF2B5EF4-FFF2-40B4-BE49-F238E27FC236}">
              <a16:creationId xmlns:a16="http://schemas.microsoft.com/office/drawing/2014/main" id="{A5588175-2CC9-4252-911E-73AD5F5728C4}"/>
            </a:ext>
          </a:extLst>
        </xdr:cNvPr>
        <xdr:cNvSpPr/>
      </xdr:nvSpPr>
      <xdr:spPr>
        <a:xfrm>
          <a:off x="16268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101254</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9806C4A6-5D64-405B-BE20-9AA79378B92C}"/>
            </a:ext>
          </a:extLst>
        </xdr:cNvPr>
        <xdr:cNvSpPr txBox="1"/>
      </xdr:nvSpPr>
      <xdr:spPr>
        <a:xfrm>
          <a:off x="16357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770" name="楕円 769">
          <a:extLst>
            <a:ext uri="{FF2B5EF4-FFF2-40B4-BE49-F238E27FC236}">
              <a16:creationId xmlns:a16="http://schemas.microsoft.com/office/drawing/2014/main" id="{68AF6A14-DE6E-4A39-A215-FD362A9F5548}"/>
            </a:ext>
          </a:extLst>
        </xdr:cNvPr>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2177</xdr:rowOff>
    </xdr:to>
    <xdr:cxnSp macro="">
      <xdr:nvCxnSpPr>
        <xdr:cNvPr id="771" name="直線コネクタ 770">
          <a:extLst>
            <a:ext uri="{FF2B5EF4-FFF2-40B4-BE49-F238E27FC236}">
              <a16:creationId xmlns:a16="http://schemas.microsoft.com/office/drawing/2014/main" id="{E1A76517-752E-4B84-BC18-7F540B5C8FCB}"/>
            </a:ext>
          </a:extLst>
        </xdr:cNvPr>
        <xdr:cNvCxnSpPr/>
      </xdr:nvCxnSpPr>
      <xdr:spPr>
        <a:xfrm>
          <a:off x="15481300" y="143794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75474</xdr:rowOff>
    </xdr:from>
    <xdr:to>
      <xdr:col>76</xdr:col>
      <xdr:colOff>165100</xdr:colOff>
      <xdr:row>84</xdr:row>
      <xdr:rowOff>5624</xdr:rowOff>
    </xdr:to>
    <xdr:sp macro="" textlink="">
      <xdr:nvSpPr>
        <xdr:cNvPr id="772" name="楕円 771">
          <a:extLst>
            <a:ext uri="{FF2B5EF4-FFF2-40B4-BE49-F238E27FC236}">
              <a16:creationId xmlns:a16="http://schemas.microsoft.com/office/drawing/2014/main" id="{DBD63338-19AE-4509-A212-8E9CF216F5E7}"/>
            </a:ext>
          </a:extLst>
        </xdr:cNvPr>
        <xdr:cNvSpPr/>
      </xdr:nvSpPr>
      <xdr:spPr>
        <a:xfrm>
          <a:off x="14541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126274</xdr:rowOff>
    </xdr:from>
    <xdr:to>
      <xdr:col>81</xdr:col>
      <xdr:colOff>50800</xdr:colOff>
      <xdr:row>83</xdr:row>
      <xdr:rowOff>149134</xdr:rowOff>
    </xdr:to>
    <xdr:cxnSp macro="">
      <xdr:nvCxnSpPr>
        <xdr:cNvPr id="773" name="直線コネクタ 772">
          <a:extLst>
            <a:ext uri="{FF2B5EF4-FFF2-40B4-BE49-F238E27FC236}">
              <a16:creationId xmlns:a16="http://schemas.microsoft.com/office/drawing/2014/main" id="{89E2090A-FFCC-4B3F-87D6-3E888FBDF0D2}"/>
            </a:ext>
          </a:extLst>
        </xdr:cNvPr>
        <xdr:cNvCxnSpPr/>
      </xdr:nvCxnSpPr>
      <xdr:spPr>
        <a:xfrm>
          <a:off x="14592300" y="14356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74" name="楕円 773">
          <a:extLst>
            <a:ext uri="{FF2B5EF4-FFF2-40B4-BE49-F238E27FC236}">
              <a16:creationId xmlns:a16="http://schemas.microsoft.com/office/drawing/2014/main" id="{8A995295-2389-4F51-AE51-E42E95AB0358}"/>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126274</xdr:rowOff>
    </xdr:to>
    <xdr:cxnSp macro="">
      <xdr:nvCxnSpPr>
        <xdr:cNvPr id="775" name="直線コネクタ 774">
          <a:extLst>
            <a:ext uri="{FF2B5EF4-FFF2-40B4-BE49-F238E27FC236}">
              <a16:creationId xmlns:a16="http://schemas.microsoft.com/office/drawing/2014/main" id="{88DB428F-5018-4525-97EA-4CEEAF5ED504}"/>
            </a:ext>
          </a:extLst>
        </xdr:cNvPr>
        <xdr:cNvCxnSpPr/>
      </xdr:nvCxnSpPr>
      <xdr:spPr>
        <a:xfrm>
          <a:off x="13703300" y="143321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37919</xdr:rowOff>
    </xdr:from>
    <xdr:to>
      <xdr:col>67</xdr:col>
      <xdr:colOff>101600</xdr:colOff>
      <xdr:row>83</xdr:row>
      <xdr:rowOff>139519</xdr:rowOff>
    </xdr:to>
    <xdr:sp macro="" textlink="">
      <xdr:nvSpPr>
        <xdr:cNvPr id="776" name="楕円 775">
          <a:extLst>
            <a:ext uri="{FF2B5EF4-FFF2-40B4-BE49-F238E27FC236}">
              <a16:creationId xmlns:a16="http://schemas.microsoft.com/office/drawing/2014/main" id="{94E8D1A0-FDE9-4EC5-878D-7D6D7DD37825}"/>
            </a:ext>
          </a:extLst>
        </xdr:cNvPr>
        <xdr:cNvSpPr/>
      </xdr:nvSpPr>
      <xdr:spPr>
        <a:xfrm>
          <a:off x="12763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88719</xdr:rowOff>
    </xdr:from>
    <xdr:to>
      <xdr:col>71</xdr:col>
      <xdr:colOff>177800</xdr:colOff>
      <xdr:row>83</xdr:row>
      <xdr:rowOff>101781</xdr:rowOff>
    </xdr:to>
    <xdr:cxnSp macro="">
      <xdr:nvCxnSpPr>
        <xdr:cNvPr id="777" name="直線コネクタ 776">
          <a:extLst>
            <a:ext uri="{FF2B5EF4-FFF2-40B4-BE49-F238E27FC236}">
              <a16:creationId xmlns:a16="http://schemas.microsoft.com/office/drawing/2014/main" id="{7E6BD831-0B9D-443A-8607-BDFE6B8E62EE}"/>
            </a:ext>
          </a:extLst>
        </xdr:cNvPr>
        <xdr:cNvCxnSpPr/>
      </xdr:nvCxnSpPr>
      <xdr:spPr>
        <a:xfrm>
          <a:off x="12814300" y="14319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8" name="n_1aveValue【消防施設】&#10;有形固定資産減価償却率">
          <a:extLst>
            <a:ext uri="{FF2B5EF4-FFF2-40B4-BE49-F238E27FC236}">
              <a16:creationId xmlns:a16="http://schemas.microsoft.com/office/drawing/2014/main" id="{6683DCB4-FD50-4E60-A2E7-FA12CD9238C9}"/>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779" name="n_2aveValue【消防施設】&#10;有形固定資産減価償却率">
          <a:extLst>
            <a:ext uri="{FF2B5EF4-FFF2-40B4-BE49-F238E27FC236}">
              <a16:creationId xmlns:a16="http://schemas.microsoft.com/office/drawing/2014/main" id="{851EB0BB-EA83-4F24-BBFF-9C996B683A4A}"/>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80" name="n_3aveValue【消防施設】&#10;有形固定資産減価償却率">
          <a:extLst>
            <a:ext uri="{FF2B5EF4-FFF2-40B4-BE49-F238E27FC236}">
              <a16:creationId xmlns:a16="http://schemas.microsoft.com/office/drawing/2014/main" id="{30441F80-0E73-4F8C-A4DF-074C334E62E8}"/>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781" name="n_4aveValue【消防施設】&#10;有形固定資産減価償却率">
          <a:extLst>
            <a:ext uri="{FF2B5EF4-FFF2-40B4-BE49-F238E27FC236}">
              <a16:creationId xmlns:a16="http://schemas.microsoft.com/office/drawing/2014/main" id="{6A17E45D-0235-4B21-BC75-8DEF46FF56DB}"/>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782" name="n_1mainValue【消防施設】&#10;有形固定資産減価償却率">
          <a:extLst>
            <a:ext uri="{FF2B5EF4-FFF2-40B4-BE49-F238E27FC236}">
              <a16:creationId xmlns:a16="http://schemas.microsoft.com/office/drawing/2014/main" id="{98CF3761-0D03-4B81-8BE4-C0243D7E4239}"/>
            </a:ext>
          </a:extLst>
        </xdr:cNvPr>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168201</xdr:rowOff>
    </xdr:from>
    <xdr:ext cx="405111" cy="259045"/>
    <xdr:sp macro="" textlink="">
      <xdr:nvSpPr>
        <xdr:cNvPr id="783" name="n_2mainValue【消防施設】&#10;有形固定資産減価償却率">
          <a:extLst>
            <a:ext uri="{FF2B5EF4-FFF2-40B4-BE49-F238E27FC236}">
              <a16:creationId xmlns:a16="http://schemas.microsoft.com/office/drawing/2014/main" id="{615C3C33-0538-4DCE-BF1B-0D2412FA27CD}"/>
            </a:ext>
          </a:extLst>
        </xdr:cNvPr>
        <xdr:cNvSpPr txBox="1"/>
      </xdr:nvSpPr>
      <xdr:spPr>
        <a:xfrm>
          <a:off x="14389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84" name="n_3mainValue【消防施設】&#10;有形固定資産減価償却率">
          <a:extLst>
            <a:ext uri="{FF2B5EF4-FFF2-40B4-BE49-F238E27FC236}">
              <a16:creationId xmlns:a16="http://schemas.microsoft.com/office/drawing/2014/main" id="{E28A6E9E-55B6-4ECF-BACD-3A9C1F35F6E4}"/>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130646</xdr:rowOff>
    </xdr:from>
    <xdr:ext cx="405111" cy="259045"/>
    <xdr:sp macro="" textlink="">
      <xdr:nvSpPr>
        <xdr:cNvPr id="785" name="n_4mainValue【消防施設】&#10;有形固定資産減価償却率">
          <a:extLst>
            <a:ext uri="{FF2B5EF4-FFF2-40B4-BE49-F238E27FC236}">
              <a16:creationId xmlns:a16="http://schemas.microsoft.com/office/drawing/2014/main" id="{345B820F-7360-40AC-B5F0-457484EE59AC}"/>
            </a:ext>
          </a:extLst>
        </xdr:cNvPr>
        <xdr:cNvSpPr txBox="1"/>
      </xdr:nvSpPr>
      <xdr:spPr>
        <a:xfrm>
          <a:off x="12611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BAD4FEB7-AF7C-4B77-9A63-AD2F70751F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F0C3B957-775E-4A32-B0AE-50AB3EA7CC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B0502448-82DB-4C5D-B95D-16A7FAEFAF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30EAABAB-1D08-40DB-9A41-CCF4E6E490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A6557DB0-E741-4EF9-A6ED-E656AAAE6E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537A49E5-D5C8-4C15-8436-68325C231F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19C21427-95FB-4E4A-ACC9-1D946C2671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919D8E05-EDA2-4F74-AFC3-C69272F271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ADF1242-2041-4F1D-A92E-664119218D4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8FA3B0DC-F739-49BD-8587-088446018A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86A406BD-A497-4C92-BA2E-91ACE140A6E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86CF771F-CC8B-48E6-8E6F-BBDA0275177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C26B2C16-E7DE-43C2-BC0E-2C6E0549C03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22DF402F-EBF1-4B49-818A-923F5F1991A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699B5A61-E819-4513-98D9-46C19599A9C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78BFED60-4B70-4192-B206-17FF21C3631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61F5A44A-1A3C-452C-B5DD-747FCE4EE53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B9FC7D4E-E127-42C0-B9EB-1EBE03F116F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C7396A0C-E3D6-49E8-B1B2-7D28675C2E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6D0AEBBD-8AAA-46C2-BF50-AEA7C09DFAB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4639FE2A-AEAE-4DDA-BCE3-D9CA4AD8A8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a:extLst>
            <a:ext uri="{FF2B5EF4-FFF2-40B4-BE49-F238E27FC236}">
              <a16:creationId xmlns:a16="http://schemas.microsoft.com/office/drawing/2014/main" id="{3A077773-2A9A-4597-823A-CEC0182C9256}"/>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a:extLst>
            <a:ext uri="{FF2B5EF4-FFF2-40B4-BE49-F238E27FC236}">
              <a16:creationId xmlns:a16="http://schemas.microsoft.com/office/drawing/2014/main" id="{5B7701F4-C1B4-4336-BF0E-C110B3C033DC}"/>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a:extLst>
            <a:ext uri="{FF2B5EF4-FFF2-40B4-BE49-F238E27FC236}">
              <a16:creationId xmlns:a16="http://schemas.microsoft.com/office/drawing/2014/main" id="{552456BE-BA1B-4B4C-856E-294729007293}"/>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a:extLst>
            <a:ext uri="{FF2B5EF4-FFF2-40B4-BE49-F238E27FC236}">
              <a16:creationId xmlns:a16="http://schemas.microsoft.com/office/drawing/2014/main" id="{5A9AEA71-5327-483E-A426-E6AE72E5EE7C}"/>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a:extLst>
            <a:ext uri="{FF2B5EF4-FFF2-40B4-BE49-F238E27FC236}">
              <a16:creationId xmlns:a16="http://schemas.microsoft.com/office/drawing/2014/main" id="{BA6D9806-CF33-466E-A737-0C8F86FC2C7A}"/>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812" name="【消防施設】&#10;一人当たり面積平均値テキスト">
          <a:extLst>
            <a:ext uri="{FF2B5EF4-FFF2-40B4-BE49-F238E27FC236}">
              <a16:creationId xmlns:a16="http://schemas.microsoft.com/office/drawing/2014/main" id="{F533B377-BD3D-4271-815C-8E4637927B10}"/>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a:extLst>
            <a:ext uri="{FF2B5EF4-FFF2-40B4-BE49-F238E27FC236}">
              <a16:creationId xmlns:a16="http://schemas.microsoft.com/office/drawing/2014/main" id="{0DBCB47E-59B1-416F-8DB5-6DD4D28A011F}"/>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a:extLst>
            <a:ext uri="{FF2B5EF4-FFF2-40B4-BE49-F238E27FC236}">
              <a16:creationId xmlns:a16="http://schemas.microsoft.com/office/drawing/2014/main" id="{5E2177F0-1473-4967-9872-702D65F75A92}"/>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a:extLst>
            <a:ext uri="{FF2B5EF4-FFF2-40B4-BE49-F238E27FC236}">
              <a16:creationId xmlns:a16="http://schemas.microsoft.com/office/drawing/2014/main" id="{2AB2FA67-390F-4195-96DC-8E0C081D6359}"/>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a:extLst>
            <a:ext uri="{FF2B5EF4-FFF2-40B4-BE49-F238E27FC236}">
              <a16:creationId xmlns:a16="http://schemas.microsoft.com/office/drawing/2014/main" id="{67D1EFC2-9B01-463D-B3DF-08D35127E3A3}"/>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a:extLst>
            <a:ext uri="{FF2B5EF4-FFF2-40B4-BE49-F238E27FC236}">
              <a16:creationId xmlns:a16="http://schemas.microsoft.com/office/drawing/2014/main" id="{A10A674F-7007-4578-A006-E69AF6949263}"/>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4EA6CDF-892D-4E80-8A14-B8D3380441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7304E98-88EF-4BE9-B986-ADE6A897AC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1E1AA9D-F3AF-4139-B6D1-BCBD6A4B64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43E2B37-089B-4E7C-A929-77BD1B46A95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BFAA9B5-8922-4129-A3AC-B3A234E8ED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823" name="楕円 822">
          <a:extLst>
            <a:ext uri="{FF2B5EF4-FFF2-40B4-BE49-F238E27FC236}">
              <a16:creationId xmlns:a16="http://schemas.microsoft.com/office/drawing/2014/main" id="{0B185E37-E9D9-47E3-A87A-4145D33F59F8}"/>
            </a:ext>
          </a:extLst>
        </xdr:cNvPr>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824" name="【消防施設】&#10;一人当たり面積該当値テキスト">
          <a:extLst>
            <a:ext uri="{FF2B5EF4-FFF2-40B4-BE49-F238E27FC236}">
              <a16:creationId xmlns:a16="http://schemas.microsoft.com/office/drawing/2014/main" id="{B9F3CB21-0BAD-4297-94AF-C916774D8243}"/>
            </a:ext>
          </a:extLst>
        </xdr:cNvPr>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825" name="楕円 824">
          <a:extLst>
            <a:ext uri="{FF2B5EF4-FFF2-40B4-BE49-F238E27FC236}">
              <a16:creationId xmlns:a16="http://schemas.microsoft.com/office/drawing/2014/main" id="{0355FE51-DE4F-46BA-AC7D-009854C23BCE}"/>
            </a:ext>
          </a:extLst>
        </xdr:cNvPr>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168402</xdr:rowOff>
    </xdr:to>
    <xdr:cxnSp macro="">
      <xdr:nvCxnSpPr>
        <xdr:cNvPr id="826" name="直線コネクタ 825">
          <a:extLst>
            <a:ext uri="{FF2B5EF4-FFF2-40B4-BE49-F238E27FC236}">
              <a16:creationId xmlns:a16="http://schemas.microsoft.com/office/drawing/2014/main" id="{EC138219-592C-4DD8-B9CA-E70D34A5A3E4}"/>
            </a:ext>
          </a:extLst>
        </xdr:cNvPr>
        <xdr:cNvCxnSpPr/>
      </xdr:nvCxnSpPr>
      <xdr:spPr>
        <a:xfrm flipV="1">
          <a:off x="21323300" y="145656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27" name="楕円 826">
          <a:extLst>
            <a:ext uri="{FF2B5EF4-FFF2-40B4-BE49-F238E27FC236}">
              <a16:creationId xmlns:a16="http://schemas.microsoft.com/office/drawing/2014/main" id="{5BF90501-D57E-4E92-8AB8-AD1968367463}"/>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85</xdr:row>
      <xdr:rowOff>3811</xdr:rowOff>
    </xdr:to>
    <xdr:cxnSp macro="">
      <xdr:nvCxnSpPr>
        <xdr:cNvPr id="828" name="直線コネクタ 827">
          <a:extLst>
            <a:ext uri="{FF2B5EF4-FFF2-40B4-BE49-F238E27FC236}">
              <a16:creationId xmlns:a16="http://schemas.microsoft.com/office/drawing/2014/main" id="{888AB6EB-14F3-4B36-9B13-510F88B8E9CD}"/>
            </a:ext>
          </a:extLst>
        </xdr:cNvPr>
        <xdr:cNvCxnSpPr/>
      </xdr:nvCxnSpPr>
      <xdr:spPr>
        <a:xfrm flipV="1">
          <a:off x="20434300" y="145702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829" name="楕円 828">
          <a:extLst>
            <a:ext uri="{FF2B5EF4-FFF2-40B4-BE49-F238E27FC236}">
              <a16:creationId xmlns:a16="http://schemas.microsoft.com/office/drawing/2014/main" id="{0D8F572B-DA72-488B-9A1B-7EFD6A00E7F5}"/>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8382</xdr:rowOff>
    </xdr:to>
    <xdr:cxnSp macro="">
      <xdr:nvCxnSpPr>
        <xdr:cNvPr id="830" name="直線コネクタ 829">
          <a:extLst>
            <a:ext uri="{FF2B5EF4-FFF2-40B4-BE49-F238E27FC236}">
              <a16:creationId xmlns:a16="http://schemas.microsoft.com/office/drawing/2014/main" id="{6D96D2CC-E5A6-4402-81F3-6D464C780F53}"/>
            </a:ext>
          </a:extLst>
        </xdr:cNvPr>
        <xdr:cNvCxnSpPr/>
      </xdr:nvCxnSpPr>
      <xdr:spPr>
        <a:xfrm flipV="1">
          <a:off x="19545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31" name="楕円 830">
          <a:extLst>
            <a:ext uri="{FF2B5EF4-FFF2-40B4-BE49-F238E27FC236}">
              <a16:creationId xmlns:a16="http://schemas.microsoft.com/office/drawing/2014/main" id="{E840364E-E97B-4DA8-BBDC-72BE8E7ACE74}"/>
            </a:ext>
          </a:extLst>
        </xdr:cNvPr>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12954</xdr:rowOff>
    </xdr:to>
    <xdr:cxnSp macro="">
      <xdr:nvCxnSpPr>
        <xdr:cNvPr id="832" name="直線コネクタ 831">
          <a:extLst>
            <a:ext uri="{FF2B5EF4-FFF2-40B4-BE49-F238E27FC236}">
              <a16:creationId xmlns:a16="http://schemas.microsoft.com/office/drawing/2014/main" id="{16195C73-9265-4D9E-8010-0A52AED2280B}"/>
            </a:ext>
          </a:extLst>
        </xdr:cNvPr>
        <xdr:cNvCxnSpPr/>
      </xdr:nvCxnSpPr>
      <xdr:spPr>
        <a:xfrm flipV="1">
          <a:off x="18656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833" name="n_1aveValue【消防施設】&#10;一人当たり面積">
          <a:extLst>
            <a:ext uri="{FF2B5EF4-FFF2-40B4-BE49-F238E27FC236}">
              <a16:creationId xmlns:a16="http://schemas.microsoft.com/office/drawing/2014/main" id="{105E90FB-D590-4E30-9748-CD4E3716B5DC}"/>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834" name="n_2aveValue【消防施設】&#10;一人当たり面積">
          <a:extLst>
            <a:ext uri="{FF2B5EF4-FFF2-40B4-BE49-F238E27FC236}">
              <a16:creationId xmlns:a16="http://schemas.microsoft.com/office/drawing/2014/main" id="{42C51545-A792-4C05-AC1D-428D13694BDB}"/>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35" name="n_3aveValue【消防施設】&#10;一人当たり面積">
          <a:extLst>
            <a:ext uri="{FF2B5EF4-FFF2-40B4-BE49-F238E27FC236}">
              <a16:creationId xmlns:a16="http://schemas.microsoft.com/office/drawing/2014/main" id="{FC274B8C-83CB-49E8-AA4C-57DB96582A57}"/>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6" name="n_4aveValue【消防施設】&#10;一人当たり面積">
          <a:extLst>
            <a:ext uri="{FF2B5EF4-FFF2-40B4-BE49-F238E27FC236}">
              <a16:creationId xmlns:a16="http://schemas.microsoft.com/office/drawing/2014/main" id="{CCBF0F6E-F057-4CD8-BD08-7F5BD5E0B4CA}"/>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38879</xdr:rowOff>
    </xdr:from>
    <xdr:ext cx="469744" cy="259045"/>
    <xdr:sp macro="" textlink="">
      <xdr:nvSpPr>
        <xdr:cNvPr id="837" name="n_1mainValue【消防施設】&#10;一人当たり面積">
          <a:extLst>
            <a:ext uri="{FF2B5EF4-FFF2-40B4-BE49-F238E27FC236}">
              <a16:creationId xmlns:a16="http://schemas.microsoft.com/office/drawing/2014/main" id="{C3C37090-FDCF-48CC-9C8C-97ADE9CBEACD}"/>
            </a:ext>
          </a:extLst>
        </xdr:cNvPr>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38" name="n_2mainValue【消防施設】&#10;一人当たり面積">
          <a:extLst>
            <a:ext uri="{FF2B5EF4-FFF2-40B4-BE49-F238E27FC236}">
              <a16:creationId xmlns:a16="http://schemas.microsoft.com/office/drawing/2014/main" id="{EA6593B2-741B-4515-B4A4-CDF8ABECE9FC}"/>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839" name="n_3mainValue【消防施設】&#10;一人当たり面積">
          <a:extLst>
            <a:ext uri="{FF2B5EF4-FFF2-40B4-BE49-F238E27FC236}">
              <a16:creationId xmlns:a16="http://schemas.microsoft.com/office/drawing/2014/main" id="{F8A5CDB0-37FE-4E20-9C68-4C743705B7A3}"/>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40" name="n_4mainValue【消防施設】&#10;一人当たり面積">
          <a:extLst>
            <a:ext uri="{FF2B5EF4-FFF2-40B4-BE49-F238E27FC236}">
              <a16:creationId xmlns:a16="http://schemas.microsoft.com/office/drawing/2014/main" id="{89D84381-9AA0-42FE-A163-542D086C8334}"/>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E2148E3E-0BEC-49C5-92B0-6F407632A3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51708D7B-D1DA-46B6-B964-C3DC53FE0B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8494D618-84CE-464E-865D-CC13C4F81F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1F60A0F3-94C6-4087-9D00-03C76CDBA6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7DDB3F68-4FEB-44D1-BC4F-96759A1161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87D9797D-0C6D-4EEB-8955-088A454FBA4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DD66A961-6037-4316-B4B4-EBBA862883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55C15E45-2A17-490E-9AEF-3CB2F4F36B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6C94DC52-736C-4EF6-B023-2953BC108B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32779EDB-F832-4FD2-990D-8E2706DFA9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B6E75A1F-8CD2-4D0F-8A24-1EF92E5AC8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FE3683D-41EC-4199-AF17-A00B410E7C7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78C65F17-F63D-41C7-A288-51FBBE9DBA3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753A933D-C920-4D74-B91E-B03ED7AEB7E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46B96078-7814-4833-A5D2-C218A4A862A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41353A7B-F3CC-423C-A1D8-88F6B98882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75751B30-30AE-481A-9EA7-A4006A8462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C189B6C6-97DF-4D8B-9113-8C87C8FD219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525630BA-9D23-4793-A139-1515439A2AD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29255BE0-A23B-4756-BFDC-6F4F6A9FE52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a:extLst>
            <a:ext uri="{FF2B5EF4-FFF2-40B4-BE49-F238E27FC236}">
              <a16:creationId xmlns:a16="http://schemas.microsoft.com/office/drawing/2014/main" id="{4A965041-C348-4E14-8975-2D318D31FA6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FB9AAC9-4C4C-4C3F-84E2-707560E552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EB0ADD41-6C82-48E1-9822-8D94DEF231E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a:extLst>
            <a:ext uri="{FF2B5EF4-FFF2-40B4-BE49-F238E27FC236}">
              <a16:creationId xmlns:a16="http://schemas.microsoft.com/office/drawing/2014/main" id="{A6595E5C-271A-44DC-A78B-8B5333FEE2A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a:extLst>
            <a:ext uri="{FF2B5EF4-FFF2-40B4-BE49-F238E27FC236}">
              <a16:creationId xmlns:a16="http://schemas.microsoft.com/office/drawing/2014/main" id="{6A96A7A6-9B7E-4D47-89B1-F9E8B5181C9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a:extLst>
            <a:ext uri="{FF2B5EF4-FFF2-40B4-BE49-F238E27FC236}">
              <a16:creationId xmlns:a16="http://schemas.microsoft.com/office/drawing/2014/main" id="{90BFF2AE-98F7-4DB2-8A47-0942C8EFC69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a:extLst>
            <a:ext uri="{FF2B5EF4-FFF2-40B4-BE49-F238E27FC236}">
              <a16:creationId xmlns:a16="http://schemas.microsoft.com/office/drawing/2014/main" id="{7ED7A111-2084-4C99-970D-4D9278C59C5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a:extLst>
            <a:ext uri="{FF2B5EF4-FFF2-40B4-BE49-F238E27FC236}">
              <a16:creationId xmlns:a16="http://schemas.microsoft.com/office/drawing/2014/main" id="{CB258C7F-D003-4542-9047-FA274FB7513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869" name="【庁舎】&#10;有形固定資産減価償却率平均値テキスト">
          <a:extLst>
            <a:ext uri="{FF2B5EF4-FFF2-40B4-BE49-F238E27FC236}">
              <a16:creationId xmlns:a16="http://schemas.microsoft.com/office/drawing/2014/main" id="{53E3074C-1EAF-449E-A308-2EA84B0A66E7}"/>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a:extLst>
            <a:ext uri="{FF2B5EF4-FFF2-40B4-BE49-F238E27FC236}">
              <a16:creationId xmlns:a16="http://schemas.microsoft.com/office/drawing/2014/main" id="{CD80AD5E-5AF4-4593-895E-047FFB8EE2D1}"/>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a:extLst>
            <a:ext uri="{FF2B5EF4-FFF2-40B4-BE49-F238E27FC236}">
              <a16:creationId xmlns:a16="http://schemas.microsoft.com/office/drawing/2014/main" id="{FC38FEFA-A7E4-4541-BEB8-A2E869FF1352}"/>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a:extLst>
            <a:ext uri="{FF2B5EF4-FFF2-40B4-BE49-F238E27FC236}">
              <a16:creationId xmlns:a16="http://schemas.microsoft.com/office/drawing/2014/main" id="{6523DAC5-F1B3-47CD-86CE-37361FC5236D}"/>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a:extLst>
            <a:ext uri="{FF2B5EF4-FFF2-40B4-BE49-F238E27FC236}">
              <a16:creationId xmlns:a16="http://schemas.microsoft.com/office/drawing/2014/main" id="{A4FF5BA9-26D9-477B-949C-F86287F7F5BD}"/>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a:extLst>
            <a:ext uri="{FF2B5EF4-FFF2-40B4-BE49-F238E27FC236}">
              <a16:creationId xmlns:a16="http://schemas.microsoft.com/office/drawing/2014/main" id="{49D2941F-DB43-4990-B1B0-74314C8E767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79FF9C5-32F7-471E-AEB4-3507FCF27B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1B18235-D348-46E2-979F-691C082421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1431060-F699-43CB-9CE3-102BCA6A9BE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5B19113-5BA8-413F-9750-009C4034E1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22AF5B5B-AD0D-4FA0-B28C-A973373FF3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168911</xdr:rowOff>
    </xdr:from>
    <xdr:to>
      <xdr:col>85</xdr:col>
      <xdr:colOff>177800</xdr:colOff>
      <xdr:row>105</xdr:row>
      <xdr:rowOff>99061</xdr:rowOff>
    </xdr:to>
    <xdr:sp macro="" textlink="">
      <xdr:nvSpPr>
        <xdr:cNvPr id="880" name="楕円 879">
          <a:extLst>
            <a:ext uri="{FF2B5EF4-FFF2-40B4-BE49-F238E27FC236}">
              <a16:creationId xmlns:a16="http://schemas.microsoft.com/office/drawing/2014/main" id="{5FF9A9CE-EF62-4C05-9289-7175147FB06F}"/>
            </a:ext>
          </a:extLst>
        </xdr:cNvPr>
        <xdr:cNvSpPr/>
      </xdr:nvSpPr>
      <xdr:spPr>
        <a:xfrm>
          <a:off x="162687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147338</xdr:rowOff>
    </xdr:from>
    <xdr:ext cx="405111" cy="259045"/>
    <xdr:sp macro="" textlink="">
      <xdr:nvSpPr>
        <xdr:cNvPr id="881" name="【庁舎】&#10;有形固定資産減価償却率該当値テキスト">
          <a:extLst>
            <a:ext uri="{FF2B5EF4-FFF2-40B4-BE49-F238E27FC236}">
              <a16:creationId xmlns:a16="http://schemas.microsoft.com/office/drawing/2014/main" id="{C14A11D6-BDA1-4710-AC95-225E8F53CFA1}"/>
            </a:ext>
          </a:extLst>
        </xdr:cNvPr>
        <xdr:cNvSpPr txBox="1"/>
      </xdr:nvSpPr>
      <xdr:spPr>
        <a:xfrm>
          <a:off x="16357600"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882" name="楕円 881">
          <a:extLst>
            <a:ext uri="{FF2B5EF4-FFF2-40B4-BE49-F238E27FC236}">
              <a16:creationId xmlns:a16="http://schemas.microsoft.com/office/drawing/2014/main" id="{CE2D6BE7-104C-4FC4-B35D-8EA3BEE8060A}"/>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48261</xdr:rowOff>
    </xdr:from>
    <xdr:to>
      <xdr:col>85</xdr:col>
      <xdr:colOff>127000</xdr:colOff>
      <xdr:row>105</xdr:row>
      <xdr:rowOff>57150</xdr:rowOff>
    </xdr:to>
    <xdr:cxnSp macro="">
      <xdr:nvCxnSpPr>
        <xdr:cNvPr id="883" name="直線コネクタ 882">
          <a:extLst>
            <a:ext uri="{FF2B5EF4-FFF2-40B4-BE49-F238E27FC236}">
              <a16:creationId xmlns:a16="http://schemas.microsoft.com/office/drawing/2014/main" id="{47265399-153D-49F3-8F86-78EB5CDC47C6}"/>
            </a:ext>
          </a:extLst>
        </xdr:cNvPr>
        <xdr:cNvCxnSpPr/>
      </xdr:nvCxnSpPr>
      <xdr:spPr>
        <a:xfrm flipV="1">
          <a:off x="15481300" y="180505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165100</xdr:rowOff>
    </xdr:from>
    <xdr:to>
      <xdr:col>76</xdr:col>
      <xdr:colOff>165100</xdr:colOff>
      <xdr:row>105</xdr:row>
      <xdr:rowOff>95250</xdr:rowOff>
    </xdr:to>
    <xdr:sp macro="" textlink="">
      <xdr:nvSpPr>
        <xdr:cNvPr id="884" name="楕円 883">
          <a:extLst>
            <a:ext uri="{FF2B5EF4-FFF2-40B4-BE49-F238E27FC236}">
              <a16:creationId xmlns:a16="http://schemas.microsoft.com/office/drawing/2014/main" id="{A43FA08D-E733-400C-9DF2-FD15D9B8FC5B}"/>
            </a:ext>
          </a:extLst>
        </xdr:cNvPr>
        <xdr:cNvSpPr/>
      </xdr:nvSpPr>
      <xdr:spPr>
        <a:xfrm>
          <a:off x="14541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44450</xdr:rowOff>
    </xdr:from>
    <xdr:to>
      <xdr:col>81</xdr:col>
      <xdr:colOff>50800</xdr:colOff>
      <xdr:row>105</xdr:row>
      <xdr:rowOff>57150</xdr:rowOff>
    </xdr:to>
    <xdr:cxnSp macro="">
      <xdr:nvCxnSpPr>
        <xdr:cNvPr id="885" name="直線コネクタ 884">
          <a:extLst>
            <a:ext uri="{FF2B5EF4-FFF2-40B4-BE49-F238E27FC236}">
              <a16:creationId xmlns:a16="http://schemas.microsoft.com/office/drawing/2014/main" id="{3DFE417D-61CF-4436-9E3D-EFBDE388BFBF}"/>
            </a:ext>
          </a:extLst>
        </xdr:cNvPr>
        <xdr:cNvCxnSpPr/>
      </xdr:nvCxnSpPr>
      <xdr:spPr>
        <a:xfrm>
          <a:off x="14592300" y="1804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133350</xdr:rowOff>
    </xdr:from>
    <xdr:to>
      <xdr:col>72</xdr:col>
      <xdr:colOff>38100</xdr:colOff>
      <xdr:row>105</xdr:row>
      <xdr:rowOff>63500</xdr:rowOff>
    </xdr:to>
    <xdr:sp macro="" textlink="">
      <xdr:nvSpPr>
        <xdr:cNvPr id="886" name="楕円 885">
          <a:extLst>
            <a:ext uri="{FF2B5EF4-FFF2-40B4-BE49-F238E27FC236}">
              <a16:creationId xmlns:a16="http://schemas.microsoft.com/office/drawing/2014/main" id="{A2DAE6D9-9BCC-4CB9-9944-EC9ECA8B920C}"/>
            </a:ext>
          </a:extLst>
        </xdr:cNvPr>
        <xdr:cNvSpPr/>
      </xdr:nvSpPr>
      <xdr:spPr>
        <a:xfrm>
          <a:off x="13652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12700</xdr:rowOff>
    </xdr:from>
    <xdr:to>
      <xdr:col>76</xdr:col>
      <xdr:colOff>114300</xdr:colOff>
      <xdr:row>105</xdr:row>
      <xdr:rowOff>44450</xdr:rowOff>
    </xdr:to>
    <xdr:cxnSp macro="">
      <xdr:nvCxnSpPr>
        <xdr:cNvPr id="887" name="直線コネクタ 886">
          <a:extLst>
            <a:ext uri="{FF2B5EF4-FFF2-40B4-BE49-F238E27FC236}">
              <a16:creationId xmlns:a16="http://schemas.microsoft.com/office/drawing/2014/main" id="{3D295634-78D1-4592-A7D5-458E858745E7}"/>
            </a:ext>
          </a:extLst>
        </xdr:cNvPr>
        <xdr:cNvCxnSpPr/>
      </xdr:nvCxnSpPr>
      <xdr:spPr>
        <a:xfrm>
          <a:off x="13703300" y="180149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102870</xdr:rowOff>
    </xdr:from>
    <xdr:to>
      <xdr:col>67</xdr:col>
      <xdr:colOff>101600</xdr:colOff>
      <xdr:row>105</xdr:row>
      <xdr:rowOff>33020</xdr:rowOff>
    </xdr:to>
    <xdr:sp macro="" textlink="">
      <xdr:nvSpPr>
        <xdr:cNvPr id="888" name="楕円 887">
          <a:extLst>
            <a:ext uri="{FF2B5EF4-FFF2-40B4-BE49-F238E27FC236}">
              <a16:creationId xmlns:a16="http://schemas.microsoft.com/office/drawing/2014/main" id="{E15361E4-3A77-4673-8158-7E095289479C}"/>
            </a:ext>
          </a:extLst>
        </xdr:cNvPr>
        <xdr:cNvSpPr/>
      </xdr:nvSpPr>
      <xdr:spPr>
        <a:xfrm>
          <a:off x="12763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153670</xdr:rowOff>
    </xdr:from>
    <xdr:to>
      <xdr:col>71</xdr:col>
      <xdr:colOff>177800</xdr:colOff>
      <xdr:row>105</xdr:row>
      <xdr:rowOff>12700</xdr:rowOff>
    </xdr:to>
    <xdr:cxnSp macro="">
      <xdr:nvCxnSpPr>
        <xdr:cNvPr id="889" name="直線コネクタ 888">
          <a:extLst>
            <a:ext uri="{FF2B5EF4-FFF2-40B4-BE49-F238E27FC236}">
              <a16:creationId xmlns:a16="http://schemas.microsoft.com/office/drawing/2014/main" id="{B5172E71-DD7D-4A80-B7DD-E6E33E3A2BB1}"/>
            </a:ext>
          </a:extLst>
        </xdr:cNvPr>
        <xdr:cNvCxnSpPr/>
      </xdr:nvCxnSpPr>
      <xdr:spPr>
        <a:xfrm>
          <a:off x="12814300" y="17984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90" name="n_1aveValue【庁舎】&#10;有形固定資産減価償却率">
          <a:extLst>
            <a:ext uri="{FF2B5EF4-FFF2-40B4-BE49-F238E27FC236}">
              <a16:creationId xmlns:a16="http://schemas.microsoft.com/office/drawing/2014/main" id="{D3897871-7617-465A-BF04-2E0A3BBCA6E6}"/>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91" name="n_2aveValue【庁舎】&#10;有形固定資産減価償却率">
          <a:extLst>
            <a:ext uri="{FF2B5EF4-FFF2-40B4-BE49-F238E27FC236}">
              <a16:creationId xmlns:a16="http://schemas.microsoft.com/office/drawing/2014/main" id="{E1141857-D572-4310-A825-9F93A9F62418}"/>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892" name="n_3aveValue【庁舎】&#10;有形固定資産減価償却率">
          <a:extLst>
            <a:ext uri="{FF2B5EF4-FFF2-40B4-BE49-F238E27FC236}">
              <a16:creationId xmlns:a16="http://schemas.microsoft.com/office/drawing/2014/main" id="{381C3456-B5DF-42C5-A1DA-0C32062DDE1D}"/>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893" name="n_4aveValue【庁舎】&#10;有形固定資産減価償却率">
          <a:extLst>
            <a:ext uri="{FF2B5EF4-FFF2-40B4-BE49-F238E27FC236}">
              <a16:creationId xmlns:a16="http://schemas.microsoft.com/office/drawing/2014/main" id="{7EFACFA2-19A0-44F2-A336-0AEEB868BCAE}"/>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894" name="n_1mainValue【庁舎】&#10;有形固定資産減価償却率">
          <a:extLst>
            <a:ext uri="{FF2B5EF4-FFF2-40B4-BE49-F238E27FC236}">
              <a16:creationId xmlns:a16="http://schemas.microsoft.com/office/drawing/2014/main" id="{BC263D5F-1A22-498C-9AEF-ED096613397C}"/>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86377</xdr:rowOff>
    </xdr:from>
    <xdr:ext cx="405111" cy="259045"/>
    <xdr:sp macro="" textlink="">
      <xdr:nvSpPr>
        <xdr:cNvPr id="895" name="n_2mainValue【庁舎】&#10;有形固定資産減価償却率">
          <a:extLst>
            <a:ext uri="{FF2B5EF4-FFF2-40B4-BE49-F238E27FC236}">
              <a16:creationId xmlns:a16="http://schemas.microsoft.com/office/drawing/2014/main" id="{64FE1248-D7AD-41F2-AFD7-B4BEEB588204}"/>
            </a:ext>
          </a:extLst>
        </xdr:cNvPr>
        <xdr:cNvSpPr txBox="1"/>
      </xdr:nvSpPr>
      <xdr:spPr>
        <a:xfrm>
          <a:off x="14389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54627</xdr:rowOff>
    </xdr:from>
    <xdr:ext cx="405111" cy="259045"/>
    <xdr:sp macro="" textlink="">
      <xdr:nvSpPr>
        <xdr:cNvPr id="896" name="n_3mainValue【庁舎】&#10;有形固定資産減価償却率">
          <a:extLst>
            <a:ext uri="{FF2B5EF4-FFF2-40B4-BE49-F238E27FC236}">
              <a16:creationId xmlns:a16="http://schemas.microsoft.com/office/drawing/2014/main" id="{ADE57888-E886-4C75-853D-9897178EF10D}"/>
            </a:ext>
          </a:extLst>
        </xdr:cNvPr>
        <xdr:cNvSpPr txBox="1"/>
      </xdr:nvSpPr>
      <xdr:spPr>
        <a:xfrm>
          <a:off x="13500744"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24147</xdr:rowOff>
    </xdr:from>
    <xdr:ext cx="405111" cy="259045"/>
    <xdr:sp macro="" textlink="">
      <xdr:nvSpPr>
        <xdr:cNvPr id="897" name="n_4mainValue【庁舎】&#10;有形固定資産減価償却率">
          <a:extLst>
            <a:ext uri="{FF2B5EF4-FFF2-40B4-BE49-F238E27FC236}">
              <a16:creationId xmlns:a16="http://schemas.microsoft.com/office/drawing/2014/main" id="{BD544D9E-9B86-45A0-A49E-964986C9CD8E}"/>
            </a:ext>
          </a:extLst>
        </xdr:cNvPr>
        <xdr:cNvSpPr txBox="1"/>
      </xdr:nvSpPr>
      <xdr:spPr>
        <a:xfrm>
          <a:off x="126117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864D97D9-3128-49B1-BD3D-9A08D12D86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2C6C7CA5-3BC5-47A0-B66F-757BFD8514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F71CD188-1CF3-4673-8264-5BFCC90DA6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5EEDA6F8-C8CD-41E5-AECA-6D10B15180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886CE410-BB3F-44EA-B98A-47798EFAA1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7BB16FB6-19DB-46BD-950F-507920AFB0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EA3A8CF-80E7-4787-9D1D-A1031FE76D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F4F5D095-CEBB-4E9F-8925-E44C16CDDD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6B669CBD-C014-4ED2-A90E-CC270D7DC6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8C759740-AB03-442D-BC0F-E492ECB73D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3D7D29E5-C539-4F41-9E04-276F79F7E40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D13B36A0-21A6-4166-B498-91CAFFBDC6A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3D5766F-9D02-48A4-913B-39172AC6558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78B9F5EF-07E4-431E-94B4-8915F8B329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8790C591-DBC1-4BB1-A019-41526399FC5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CDA23AC2-F1C7-4EC9-AD57-26F77884DD2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9A6D1FA4-8039-42B1-8B3E-6391CB82E85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33D64B52-B458-4375-A691-26DAC015DD7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746714C7-10B9-406E-B7EC-E6C2257FF82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4A44A75F-F466-46FA-A9FB-789B9ACE2BA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F4591CC2-5417-4F01-B85C-3AD56964B06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929C1BA2-F68E-431B-9A29-AB0182A1F7E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33D380EB-2554-4481-A74C-FFCCDAA652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65169DB-D19E-40F7-B947-2BB9E2C96E2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D0D690BD-4C5F-4D7E-85E4-CF145E8BFB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a:extLst>
            <a:ext uri="{FF2B5EF4-FFF2-40B4-BE49-F238E27FC236}">
              <a16:creationId xmlns:a16="http://schemas.microsoft.com/office/drawing/2014/main" id="{24AED73C-B45B-41D1-A55D-E7BFD4030BCD}"/>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a:extLst>
            <a:ext uri="{FF2B5EF4-FFF2-40B4-BE49-F238E27FC236}">
              <a16:creationId xmlns:a16="http://schemas.microsoft.com/office/drawing/2014/main" id="{57D878AF-E569-4CA8-8FEC-C4430952596C}"/>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a:extLst>
            <a:ext uri="{FF2B5EF4-FFF2-40B4-BE49-F238E27FC236}">
              <a16:creationId xmlns:a16="http://schemas.microsoft.com/office/drawing/2014/main" id="{25ADC567-EB51-4034-BF24-6FCC23379FEF}"/>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a:extLst>
            <a:ext uri="{FF2B5EF4-FFF2-40B4-BE49-F238E27FC236}">
              <a16:creationId xmlns:a16="http://schemas.microsoft.com/office/drawing/2014/main" id="{9F1EF9EC-B723-4289-81FB-E15708A5985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a:extLst>
            <a:ext uri="{FF2B5EF4-FFF2-40B4-BE49-F238E27FC236}">
              <a16:creationId xmlns:a16="http://schemas.microsoft.com/office/drawing/2014/main" id="{C6F735A7-E750-4F90-99D2-20A40514067A}"/>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928" name="【庁舎】&#10;一人当たり面積平均値テキスト">
          <a:extLst>
            <a:ext uri="{FF2B5EF4-FFF2-40B4-BE49-F238E27FC236}">
              <a16:creationId xmlns:a16="http://schemas.microsoft.com/office/drawing/2014/main" id="{51716BBE-D2A4-49EB-ACB5-FBE995DDE3F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a:extLst>
            <a:ext uri="{FF2B5EF4-FFF2-40B4-BE49-F238E27FC236}">
              <a16:creationId xmlns:a16="http://schemas.microsoft.com/office/drawing/2014/main" id="{444FC028-8642-49FA-A414-37AE866FA0EA}"/>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a:extLst>
            <a:ext uri="{FF2B5EF4-FFF2-40B4-BE49-F238E27FC236}">
              <a16:creationId xmlns:a16="http://schemas.microsoft.com/office/drawing/2014/main" id="{49E1E905-3806-4C73-8CC5-38D820E4BC2F}"/>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a:extLst>
            <a:ext uri="{FF2B5EF4-FFF2-40B4-BE49-F238E27FC236}">
              <a16:creationId xmlns:a16="http://schemas.microsoft.com/office/drawing/2014/main" id="{B1EBED25-03A2-4664-81EC-267718A962D3}"/>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a:extLst>
            <a:ext uri="{FF2B5EF4-FFF2-40B4-BE49-F238E27FC236}">
              <a16:creationId xmlns:a16="http://schemas.microsoft.com/office/drawing/2014/main" id="{7A65B6D2-00B4-4CCA-B8C4-D7F7F22BFEC3}"/>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a:extLst>
            <a:ext uri="{FF2B5EF4-FFF2-40B4-BE49-F238E27FC236}">
              <a16:creationId xmlns:a16="http://schemas.microsoft.com/office/drawing/2014/main" id="{23D0A3A6-0D56-4E31-B34E-A9EA2472DB61}"/>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B3056074-1C8A-47EC-8E34-F8D350E3AF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2A9BFAC3-EB00-4460-9327-F05CA9D05E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1BDDBE6B-2B4B-4F9A-AFAF-BF25C0E9A2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4F025A3-CB90-4113-BD35-A22882F982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1D5E4B-DA17-450C-A385-EBDBF4ADF7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16692</xdr:rowOff>
    </xdr:from>
    <xdr:to>
      <xdr:col>116</xdr:col>
      <xdr:colOff>114300</xdr:colOff>
      <xdr:row>106</xdr:row>
      <xdr:rowOff>118292</xdr:rowOff>
    </xdr:to>
    <xdr:sp macro="" textlink="">
      <xdr:nvSpPr>
        <xdr:cNvPr id="939" name="楕円 938">
          <a:extLst>
            <a:ext uri="{FF2B5EF4-FFF2-40B4-BE49-F238E27FC236}">
              <a16:creationId xmlns:a16="http://schemas.microsoft.com/office/drawing/2014/main" id="{3D816C0E-B481-400F-B4AF-6A4D7A106D4E}"/>
            </a:ext>
          </a:extLst>
        </xdr:cNvPr>
        <xdr:cNvSpPr/>
      </xdr:nvSpPr>
      <xdr:spPr>
        <a:xfrm>
          <a:off x="22110700" y="181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166569</xdr:rowOff>
    </xdr:from>
    <xdr:ext cx="469744" cy="259045"/>
    <xdr:sp macro="" textlink="">
      <xdr:nvSpPr>
        <xdr:cNvPr id="940" name="【庁舎】&#10;一人当たり面積該当値テキスト">
          <a:extLst>
            <a:ext uri="{FF2B5EF4-FFF2-40B4-BE49-F238E27FC236}">
              <a16:creationId xmlns:a16="http://schemas.microsoft.com/office/drawing/2014/main" id="{A66A83CC-D5CC-4C98-ADC1-D598689FBCCA}"/>
            </a:ext>
          </a:extLst>
        </xdr:cNvPr>
        <xdr:cNvSpPr txBox="1"/>
      </xdr:nvSpPr>
      <xdr:spPr>
        <a:xfrm>
          <a:off x="22199600" y="181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27577</xdr:rowOff>
    </xdr:from>
    <xdr:to>
      <xdr:col>112</xdr:col>
      <xdr:colOff>38100</xdr:colOff>
      <xdr:row>106</xdr:row>
      <xdr:rowOff>129177</xdr:rowOff>
    </xdr:to>
    <xdr:sp macro="" textlink="">
      <xdr:nvSpPr>
        <xdr:cNvPr id="941" name="楕円 940">
          <a:extLst>
            <a:ext uri="{FF2B5EF4-FFF2-40B4-BE49-F238E27FC236}">
              <a16:creationId xmlns:a16="http://schemas.microsoft.com/office/drawing/2014/main" id="{2EF6CAF3-219E-4503-B78A-94CD1783290B}"/>
            </a:ext>
          </a:extLst>
        </xdr:cNvPr>
        <xdr:cNvSpPr/>
      </xdr:nvSpPr>
      <xdr:spPr>
        <a:xfrm>
          <a:off x="212725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67492</xdr:rowOff>
    </xdr:from>
    <xdr:to>
      <xdr:col>116</xdr:col>
      <xdr:colOff>63500</xdr:colOff>
      <xdr:row>106</xdr:row>
      <xdr:rowOff>78377</xdr:rowOff>
    </xdr:to>
    <xdr:cxnSp macro="">
      <xdr:nvCxnSpPr>
        <xdr:cNvPr id="942" name="直線コネクタ 941">
          <a:extLst>
            <a:ext uri="{FF2B5EF4-FFF2-40B4-BE49-F238E27FC236}">
              <a16:creationId xmlns:a16="http://schemas.microsoft.com/office/drawing/2014/main" id="{3F453180-C4EB-4665-A8A7-847A3D2DAD77}"/>
            </a:ext>
          </a:extLst>
        </xdr:cNvPr>
        <xdr:cNvCxnSpPr/>
      </xdr:nvCxnSpPr>
      <xdr:spPr>
        <a:xfrm flipV="1">
          <a:off x="21323300" y="1824119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943" name="楕円 942">
          <a:extLst>
            <a:ext uri="{FF2B5EF4-FFF2-40B4-BE49-F238E27FC236}">
              <a16:creationId xmlns:a16="http://schemas.microsoft.com/office/drawing/2014/main" id="{7082266C-C00D-462F-A5FF-EA5CCE9987C3}"/>
            </a:ext>
          </a:extLst>
        </xdr:cNvPr>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78377</xdr:rowOff>
    </xdr:from>
    <xdr:to>
      <xdr:col>111</xdr:col>
      <xdr:colOff>177800</xdr:colOff>
      <xdr:row>106</xdr:row>
      <xdr:rowOff>92529</xdr:rowOff>
    </xdr:to>
    <xdr:cxnSp macro="">
      <xdr:nvCxnSpPr>
        <xdr:cNvPr id="944" name="直線コネクタ 943">
          <a:extLst>
            <a:ext uri="{FF2B5EF4-FFF2-40B4-BE49-F238E27FC236}">
              <a16:creationId xmlns:a16="http://schemas.microsoft.com/office/drawing/2014/main" id="{E74DA747-CC88-462E-9A88-37ACB42E9FAF}"/>
            </a:ext>
          </a:extLst>
        </xdr:cNvPr>
        <xdr:cNvCxnSpPr/>
      </xdr:nvCxnSpPr>
      <xdr:spPr>
        <a:xfrm flipV="1">
          <a:off x="20434300" y="1825207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50437</xdr:rowOff>
    </xdr:from>
    <xdr:to>
      <xdr:col>102</xdr:col>
      <xdr:colOff>165100</xdr:colOff>
      <xdr:row>106</xdr:row>
      <xdr:rowOff>152037</xdr:rowOff>
    </xdr:to>
    <xdr:sp macro="" textlink="">
      <xdr:nvSpPr>
        <xdr:cNvPr id="945" name="楕円 944">
          <a:extLst>
            <a:ext uri="{FF2B5EF4-FFF2-40B4-BE49-F238E27FC236}">
              <a16:creationId xmlns:a16="http://schemas.microsoft.com/office/drawing/2014/main" id="{0561144A-E154-4BC8-BDD9-6F31C03E1118}"/>
            </a:ext>
          </a:extLst>
        </xdr:cNvPr>
        <xdr:cNvSpPr/>
      </xdr:nvSpPr>
      <xdr:spPr>
        <a:xfrm>
          <a:off x="194945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101237</xdr:rowOff>
    </xdr:to>
    <xdr:cxnSp macro="">
      <xdr:nvCxnSpPr>
        <xdr:cNvPr id="946" name="直線コネクタ 945">
          <a:extLst>
            <a:ext uri="{FF2B5EF4-FFF2-40B4-BE49-F238E27FC236}">
              <a16:creationId xmlns:a16="http://schemas.microsoft.com/office/drawing/2014/main" id="{56130EEB-725B-4CEA-8F03-292ACB4BDA5F}"/>
            </a:ext>
          </a:extLst>
        </xdr:cNvPr>
        <xdr:cNvCxnSpPr/>
      </xdr:nvCxnSpPr>
      <xdr:spPr>
        <a:xfrm flipV="1">
          <a:off x="19545300" y="182662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62412</xdr:rowOff>
    </xdr:from>
    <xdr:to>
      <xdr:col>98</xdr:col>
      <xdr:colOff>38100</xdr:colOff>
      <xdr:row>106</xdr:row>
      <xdr:rowOff>164012</xdr:rowOff>
    </xdr:to>
    <xdr:sp macro="" textlink="">
      <xdr:nvSpPr>
        <xdr:cNvPr id="947" name="楕円 946">
          <a:extLst>
            <a:ext uri="{FF2B5EF4-FFF2-40B4-BE49-F238E27FC236}">
              <a16:creationId xmlns:a16="http://schemas.microsoft.com/office/drawing/2014/main" id="{80436693-69BD-4EFA-8027-4F69732BDEC8}"/>
            </a:ext>
          </a:extLst>
        </xdr:cNvPr>
        <xdr:cNvSpPr/>
      </xdr:nvSpPr>
      <xdr:spPr>
        <a:xfrm>
          <a:off x="18605500" y="182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101237</xdr:rowOff>
    </xdr:from>
    <xdr:to>
      <xdr:col>102</xdr:col>
      <xdr:colOff>114300</xdr:colOff>
      <xdr:row>106</xdr:row>
      <xdr:rowOff>113212</xdr:rowOff>
    </xdr:to>
    <xdr:cxnSp macro="">
      <xdr:nvCxnSpPr>
        <xdr:cNvPr id="948" name="直線コネクタ 947">
          <a:extLst>
            <a:ext uri="{FF2B5EF4-FFF2-40B4-BE49-F238E27FC236}">
              <a16:creationId xmlns:a16="http://schemas.microsoft.com/office/drawing/2014/main" id="{F48D08A7-D0CF-433D-8353-084C6F907A51}"/>
            </a:ext>
          </a:extLst>
        </xdr:cNvPr>
        <xdr:cNvCxnSpPr/>
      </xdr:nvCxnSpPr>
      <xdr:spPr>
        <a:xfrm flipV="1">
          <a:off x="18656300" y="1827493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949" name="n_1aveValue【庁舎】&#10;一人当たり面積">
          <a:extLst>
            <a:ext uri="{FF2B5EF4-FFF2-40B4-BE49-F238E27FC236}">
              <a16:creationId xmlns:a16="http://schemas.microsoft.com/office/drawing/2014/main" id="{13F16D9C-16E6-4CF8-A542-C0D87FDF1A7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950" name="n_2aveValue【庁舎】&#10;一人当たり面積">
          <a:extLst>
            <a:ext uri="{FF2B5EF4-FFF2-40B4-BE49-F238E27FC236}">
              <a16:creationId xmlns:a16="http://schemas.microsoft.com/office/drawing/2014/main" id="{A1971D15-E704-40EF-BA24-9F7F7558F2D9}"/>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51" name="n_3aveValue【庁舎】&#10;一人当たり面積">
          <a:extLst>
            <a:ext uri="{FF2B5EF4-FFF2-40B4-BE49-F238E27FC236}">
              <a16:creationId xmlns:a16="http://schemas.microsoft.com/office/drawing/2014/main" id="{C201FEEA-4A9E-46C5-B38B-1868296B349F}"/>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952" name="n_4aveValue【庁舎】&#10;一人当たり面積">
          <a:extLst>
            <a:ext uri="{FF2B5EF4-FFF2-40B4-BE49-F238E27FC236}">
              <a16:creationId xmlns:a16="http://schemas.microsoft.com/office/drawing/2014/main" id="{ACFBFD24-3ACB-4DE3-8249-C69F556AC421}"/>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120304</xdr:rowOff>
    </xdr:from>
    <xdr:ext cx="469744" cy="259045"/>
    <xdr:sp macro="" textlink="">
      <xdr:nvSpPr>
        <xdr:cNvPr id="953" name="n_1mainValue【庁舎】&#10;一人当たり面積">
          <a:extLst>
            <a:ext uri="{FF2B5EF4-FFF2-40B4-BE49-F238E27FC236}">
              <a16:creationId xmlns:a16="http://schemas.microsoft.com/office/drawing/2014/main" id="{C8F6C613-3712-41B9-9ADC-FCC365C6CB9F}"/>
            </a:ext>
          </a:extLst>
        </xdr:cNvPr>
        <xdr:cNvSpPr txBox="1"/>
      </xdr:nvSpPr>
      <xdr:spPr>
        <a:xfrm>
          <a:off x="21075727"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954" name="n_2mainValue【庁舎】&#10;一人当たり面積">
          <a:extLst>
            <a:ext uri="{FF2B5EF4-FFF2-40B4-BE49-F238E27FC236}">
              <a16:creationId xmlns:a16="http://schemas.microsoft.com/office/drawing/2014/main" id="{887CDE2B-B082-4B3F-A33B-42F260E40A11}"/>
            </a:ext>
          </a:extLst>
        </xdr:cNvPr>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143164</xdr:rowOff>
    </xdr:from>
    <xdr:ext cx="469744" cy="259045"/>
    <xdr:sp macro="" textlink="">
      <xdr:nvSpPr>
        <xdr:cNvPr id="955" name="n_3mainValue【庁舎】&#10;一人当たり面積">
          <a:extLst>
            <a:ext uri="{FF2B5EF4-FFF2-40B4-BE49-F238E27FC236}">
              <a16:creationId xmlns:a16="http://schemas.microsoft.com/office/drawing/2014/main" id="{F1B51871-42A3-448F-BC79-BFB4560B77C4}"/>
            </a:ext>
          </a:extLst>
        </xdr:cNvPr>
        <xdr:cNvSpPr txBox="1"/>
      </xdr:nvSpPr>
      <xdr:spPr>
        <a:xfrm>
          <a:off x="19310427" y="183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155139</xdr:rowOff>
    </xdr:from>
    <xdr:ext cx="469744" cy="259045"/>
    <xdr:sp macro="" textlink="">
      <xdr:nvSpPr>
        <xdr:cNvPr id="956" name="n_4mainValue【庁舎】&#10;一人当たり面積">
          <a:extLst>
            <a:ext uri="{FF2B5EF4-FFF2-40B4-BE49-F238E27FC236}">
              <a16:creationId xmlns:a16="http://schemas.microsoft.com/office/drawing/2014/main" id="{6EB11982-DE5F-4433-BA70-9CAF4C8BB526}"/>
            </a:ext>
          </a:extLst>
        </xdr:cNvPr>
        <xdr:cNvSpPr txBox="1"/>
      </xdr:nvSpPr>
      <xdr:spPr>
        <a:xfrm>
          <a:off x="18421427" y="1832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A33A8107-A35F-4072-8405-293CC49E1F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1F6089E5-C89B-4A61-A7C4-2CFE978DEC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1945F08E-AE06-490F-879A-6457BB3E27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図書館については、類似団体の償却率より高いものの、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を超えない状態で推移しているため、これ以上償却が進まないように維持管理していく必要がある。また、プール・体育館については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近くになっている。これらは住民の中でも特に子供が使う施設であるため、老朽化比率については特に今後注意していき現状よりも老朽化比率が高くならないように努める。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対して、一般廃棄物処理施設は老朽化が進みつつはあるものの、依然として類似団体よりも低く</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会館については、公民館と同様に一人当たりの面積が高く、老朽化比率も高いことから、老朽化が進んでいる施設を除却する、もしくは近くの公共施設と統合を図るなど、公共施設等総合管理計画に基づいて在り方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
5,243
111.95
5,723,067
5,585,724
85,797
3,059,265
6,176,214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094751" cy="688137"/>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10094751" cy="688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「定員管理の状況」の「人口</a:t>
          </a:r>
          <a:r>
            <a:rPr kumimoji="1" lang="en-US" altLang="ja-JP" sz="1000">
              <a:solidFill>
                <a:srgbClr val="FF0000"/>
              </a:solidFill>
              <a:effectLst/>
              <a:latin typeface="+mn-lt"/>
              <a:ea typeface="+mn-ea"/>
              <a:cs typeface="+mn-cs"/>
            </a:rPr>
            <a:t>1,000</a:t>
          </a:r>
          <a:r>
            <a:rPr kumimoji="1" lang="ja-JP" altLang="ja-JP" sz="1000">
              <a:solidFill>
                <a:srgbClr val="FF0000"/>
              </a:solidFill>
              <a:effectLst/>
              <a:latin typeface="+mn-lt"/>
              <a:ea typeface="+mn-ea"/>
              <a:cs typeface="+mn-cs"/>
            </a:rPr>
            <a:t>人当たり職員数」の算出に用いる職員数及び「給与水準（国との比較）」の「ラスパイレス指数」については、各調査対象年度の翌年の</a:t>
          </a:r>
          <a:endParaRPr lang="ja-JP" altLang="ja-JP" sz="1000">
            <a:solidFill>
              <a:srgbClr val="FF0000"/>
            </a:solidFill>
            <a:effectLst/>
          </a:endParaRPr>
        </a:p>
        <a:p>
          <a:r>
            <a:rPr kumimoji="1" lang="en-US" altLang="ja-JP" sz="100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地方公務員給与実態調査に基づいているが、令和</a:t>
          </a:r>
          <a:r>
            <a:rPr kumimoji="1" lang="en-US" altLang="ja-JP" sz="1000">
              <a:solidFill>
                <a:srgbClr val="FF0000"/>
              </a:solidFill>
              <a:effectLst/>
              <a:latin typeface="+mn-lt"/>
              <a:ea typeface="+mn-ea"/>
              <a:cs typeface="+mn-cs"/>
            </a:rPr>
            <a:t>3</a:t>
          </a:r>
          <a:r>
            <a:rPr kumimoji="1" lang="ja-JP" altLang="ja-JP" sz="1000">
              <a:solidFill>
                <a:srgbClr val="FF0000"/>
              </a:solidFill>
              <a:effectLst/>
              <a:latin typeface="+mn-lt"/>
              <a:ea typeface="+mn-ea"/>
              <a:cs typeface="+mn-cs"/>
            </a:rPr>
            <a:t>年度は令和</a:t>
          </a:r>
          <a:r>
            <a:rPr kumimoji="1" lang="en-US" altLang="ja-JP" sz="1000">
              <a:solidFill>
                <a:srgbClr val="FF0000"/>
              </a:solidFill>
              <a:effectLst/>
              <a:latin typeface="+mn-lt"/>
              <a:ea typeface="+mn-ea"/>
              <a:cs typeface="+mn-cs"/>
            </a:rPr>
            <a:t>3</a:t>
          </a:r>
          <a:r>
            <a:rPr kumimoji="1" lang="ja-JP" altLang="ja-JP" sz="1000">
              <a:solidFill>
                <a:srgbClr val="FF0000"/>
              </a:solidFill>
              <a:effectLst/>
              <a:latin typeface="+mn-lt"/>
              <a:ea typeface="+mn-ea"/>
              <a:cs typeface="+mn-cs"/>
            </a:rPr>
            <a:t>年調査の数値を引用している。 </a:t>
          </a:r>
          <a:endParaRPr lang="ja-JP" altLang="ja-JP" sz="1000">
            <a:solidFill>
              <a:srgbClr val="FF0000"/>
            </a:solidFill>
            <a:effectLst/>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）により、主な産業である農業の担い手が年々減少して税収入は落ち込んでおり、類似団体平均をかなり下回っている。歳出の徹底的な見直しは当然のこととして、</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税の収納率向上などを引き続き強化して歳入確保に努め、自主財源の確保に取り組んでいく。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歳出の経常経費一般財源では、</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等（対前年度比</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ポイント減）操出金（同</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ポイント減）公債費（同</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ポイント減）となり、分子全体でも減となった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一方、分母である歳入の経常経費一般財源では、地方譲与税、地方消費税交付金、普通交付税でも増となり、分母全体でも増となった。分子の減、分母の増となったことにより、改善方向へと向かったが、</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ポイントと</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差</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、今後もより一層経常経費の削減に取り組む必要がある。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66</xdr:row>
      <xdr:rowOff>77724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02518"/>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77724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692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53594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306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14986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162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26924</xdr:rowOff>
    </xdr:from>
    <xdr:to>
      <xdr:col>19</xdr:col>
      <xdr:colOff>184150</xdr:colOff>
      <xdr:row>66</xdr:row>
      <xdr:rowOff>128524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113301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人件費については、定員管理適正計画に基づく職員の適正規模、配置に努めていますが、会計年度職員の増加により、増となっている。</a:t>
          </a:r>
          <a:endParaRPr lang="ja-JP" altLang="ja-JP" sz="1400">
            <a:effectLst/>
          </a:endParaRPr>
        </a:p>
        <a:p>
          <a:r>
            <a:rPr kumimoji="1" lang="ja-JP" altLang="ja-JP" sz="1100">
              <a:solidFill>
                <a:schemeClr val="dk1"/>
              </a:solidFill>
              <a:effectLst/>
              <a:latin typeface="+mn-lt"/>
              <a:ea typeface="+mn-ea"/>
              <a:cs typeface="+mn-cs"/>
            </a:rPr>
            <a:t>　引き続き事務の効率化等を図ることにより経常的経費の抑制に努めていく必要がある。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153139</xdr:rowOff>
    </xdr:from>
    <xdr:to>
      <xdr:col>23</xdr:col>
      <xdr:colOff>133350</xdr:colOff>
      <xdr:row>82</xdr:row>
      <xdr:rowOff>18893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40589"/>
          <a:ext cx="8382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105288</xdr:rowOff>
    </xdr:from>
    <xdr:to>
      <xdr:col>19</xdr:col>
      <xdr:colOff>133350</xdr:colOff>
      <xdr:row>81</xdr:row>
      <xdr:rowOff>153139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2738"/>
          <a:ext cx="889000" cy="4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53742</xdr:rowOff>
    </xdr:from>
    <xdr:to>
      <xdr:col>15</xdr:col>
      <xdr:colOff>82550</xdr:colOff>
      <xdr:row>81</xdr:row>
      <xdr:rowOff>105288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1192"/>
          <a:ext cx="889000" cy="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53742</xdr:rowOff>
    </xdr:from>
    <xdr:to>
      <xdr:col>11</xdr:col>
      <xdr:colOff>31750</xdr:colOff>
      <xdr:row>81</xdr:row>
      <xdr:rowOff>64143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4119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139543</xdr:rowOff>
    </xdr:from>
    <xdr:to>
      <xdr:col>23</xdr:col>
      <xdr:colOff>184150</xdr:colOff>
      <xdr:row>82</xdr:row>
      <xdr:rowOff>69693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111620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9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102339</xdr:rowOff>
    </xdr:from>
    <xdr:to>
      <xdr:col>19</xdr:col>
      <xdr:colOff>184150</xdr:colOff>
      <xdr:row>82</xdr:row>
      <xdr:rowOff>32489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7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54488</xdr:rowOff>
    </xdr:from>
    <xdr:to>
      <xdr:col>15</xdr:col>
      <xdr:colOff>133350</xdr:colOff>
      <xdr:row>81</xdr:row>
      <xdr:rowOff>156088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140865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2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2942</xdr:rowOff>
    </xdr:from>
    <xdr:to>
      <xdr:col>11</xdr:col>
      <xdr:colOff>82550</xdr:colOff>
      <xdr:row>81</xdr:row>
      <xdr:rowOff>104542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89319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13343</xdr:rowOff>
    </xdr:from>
    <xdr:to>
      <xdr:col>7</xdr:col>
      <xdr:colOff>31750</xdr:colOff>
      <xdr:row>81</xdr:row>
      <xdr:rowOff>114943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99720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8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度同様の</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ポイントで推移している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今後とも給与の適正化に努め、適正な給与水準を保つよう取り組ます。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21696</xdr:rowOff>
    </xdr:from>
    <xdr:to>
      <xdr:col>81</xdr:col>
      <xdr:colOff>44450</xdr:colOff>
      <xdr:row>85</xdr:row>
      <xdr:rowOff>21696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4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21696</xdr:rowOff>
    </xdr:from>
    <xdr:to>
      <xdr:col>77</xdr:col>
      <xdr:colOff>44450</xdr:colOff>
      <xdr:row>85</xdr:row>
      <xdr:rowOff>142346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94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142346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854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162454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8543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142346</xdr:rowOff>
    </xdr:from>
    <xdr:to>
      <xdr:col>81</xdr:col>
      <xdr:colOff>95250</xdr:colOff>
      <xdr:row>85</xdr:row>
      <xdr:rowOff>72496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114423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142346</xdr:rowOff>
    </xdr:from>
    <xdr:to>
      <xdr:col>77</xdr:col>
      <xdr:colOff>95250</xdr:colOff>
      <xdr:row>85</xdr:row>
      <xdr:rowOff>72496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57273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3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91546</xdr:rowOff>
    </xdr:from>
    <xdr:to>
      <xdr:col>73</xdr:col>
      <xdr:colOff>44450</xdr:colOff>
      <xdr:row>86</xdr:row>
      <xdr:rowOff>21696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111654</xdr:rowOff>
    </xdr:from>
    <xdr:to>
      <xdr:col>64</xdr:col>
      <xdr:colOff>152400</xdr:colOff>
      <xdr:row>86</xdr:row>
      <xdr:rowOff>41804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26581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定員管理における全職員数は、平成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人をピークに適正な定員管理を考慮し、各所属の業務を見直し組織改編、退職者の不補充などにより令和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上回っている要因として</a:t>
          </a:r>
          <a:r>
            <a:rPr kumimoji="1" lang="ja-JP" altLang="en-US" sz="1100">
              <a:solidFill>
                <a:schemeClr val="dk1"/>
              </a:solidFill>
              <a:effectLst/>
              <a:latin typeface="+mn-lt"/>
              <a:ea typeface="+mn-ea"/>
              <a:cs typeface="+mn-cs"/>
            </a:rPr>
            <a:t>、学</a:t>
          </a:r>
          <a:r>
            <a:rPr kumimoji="1" lang="ja-JP" altLang="ja-JP" sz="1100">
              <a:solidFill>
                <a:schemeClr val="dk1"/>
              </a:solidFill>
              <a:effectLst/>
              <a:latin typeface="+mn-lt"/>
              <a:ea typeface="+mn-ea"/>
              <a:cs typeface="+mn-cs"/>
            </a:rPr>
            <a:t>校等の給食調理業務を直営で行っていることが考えられる。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計画的な職員採用を行い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定員管理計画に基づき、適正な定員管理に努める。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15113</xdr:rowOff>
    </xdr:from>
    <xdr:to>
      <xdr:col>81</xdr:col>
      <xdr:colOff>44450</xdr:colOff>
      <xdr:row>65</xdr:row>
      <xdr:rowOff>50504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159363"/>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155194</xdr:rowOff>
    </xdr:from>
    <xdr:to>
      <xdr:col>77</xdr:col>
      <xdr:colOff>44450</xdr:colOff>
      <xdr:row>65</xdr:row>
      <xdr:rowOff>15113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2799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110151</xdr:rowOff>
    </xdr:from>
    <xdr:to>
      <xdr:col>72</xdr:col>
      <xdr:colOff>203200</xdr:colOff>
      <xdr:row>64</xdr:row>
      <xdr:rowOff>155194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8295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57066</xdr:rowOff>
    </xdr:from>
    <xdr:to>
      <xdr:col>68</xdr:col>
      <xdr:colOff>152400</xdr:colOff>
      <xdr:row>64</xdr:row>
      <xdr:rowOff>110151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29866"/>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171154</xdr:rowOff>
    </xdr:from>
    <xdr:to>
      <xdr:col>81</xdr:col>
      <xdr:colOff>95250</xdr:colOff>
      <xdr:row>65</xdr:row>
      <xdr:rowOff>101304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143231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1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135763</xdr:rowOff>
    </xdr:from>
    <xdr:to>
      <xdr:col>77</xdr:col>
      <xdr:colOff>95250</xdr:colOff>
      <xdr:row>65</xdr:row>
      <xdr:rowOff>65913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50690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104394</xdr:rowOff>
    </xdr:from>
    <xdr:to>
      <xdr:col>73</xdr:col>
      <xdr:colOff>44450</xdr:colOff>
      <xdr:row>65</xdr:row>
      <xdr:rowOff>34544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19321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59351</xdr:rowOff>
    </xdr:from>
    <xdr:to>
      <xdr:col>68</xdr:col>
      <xdr:colOff>203200</xdr:colOff>
      <xdr:row>64</xdr:row>
      <xdr:rowOff>160951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145728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1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6266</xdr:rowOff>
    </xdr:from>
    <xdr:to>
      <xdr:col>64</xdr:col>
      <xdr:colOff>152400</xdr:colOff>
      <xdr:row>64</xdr:row>
      <xdr:rowOff>107866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92643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交付税措置の少ない地方債の借入を抑制してきたが、大型事業に係る過疎対策事業債や国の補正予算に伴う補正予算債の借入等により近年公債費は増加傾向にあ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実質公債費比率が前年度より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引き続き、緊急性・公共性の観点により事業の選別を徹底し、</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429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13462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146304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127000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27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将来負担額、地方債残高の減少により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近年実施した大型投資事業の償還が始まれば更に公債費が重くのしかかってくるため、今後</a:t>
          </a:r>
          <a:r>
            <a:rPr kumimoji="1" lang="ja-JP" altLang="en-US" sz="1100">
              <a:solidFill>
                <a:schemeClr val="dk1"/>
              </a:solidFill>
              <a:effectLst/>
              <a:latin typeface="+mn-lt"/>
              <a:ea typeface="+mn-ea"/>
              <a:cs typeface="+mn-cs"/>
            </a:rPr>
            <a:t>、新発債</a:t>
          </a:r>
          <a:r>
            <a:rPr kumimoji="1" lang="ja-JP" altLang="ja-JP" sz="1100">
              <a:solidFill>
                <a:schemeClr val="dk1"/>
              </a:solidFill>
              <a:effectLst/>
              <a:latin typeface="+mn-lt"/>
              <a:ea typeface="+mn-ea"/>
              <a:cs typeface="+mn-cs"/>
            </a:rPr>
            <a:t>については事業の必要性等について精査していく必要がある。</a:t>
          </a:r>
          <a:endParaRPr lang="ja-JP" altLang="ja-JP" sz="1400">
            <a:effectLst/>
          </a:endParaRPr>
        </a:p>
        <a:p>
          <a:r>
            <a:rPr kumimoji="1" lang="ja-JP" altLang="ja-JP" sz="1100">
              <a:solidFill>
                <a:schemeClr val="dk1"/>
              </a:solidFill>
              <a:effectLst/>
              <a:latin typeface="+mn-lt"/>
              <a:ea typeface="+mn-ea"/>
              <a:cs typeface="+mn-cs"/>
            </a:rPr>
            <a:t>　今後も引き続き行財政改革に取り組み、財政の健全化を図っていく。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71050</xdr:rowOff>
    </xdr:from>
    <xdr:to>
      <xdr:col>81</xdr:col>
      <xdr:colOff>44450</xdr:colOff>
      <xdr:row>16</xdr:row>
      <xdr:rowOff>103364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42800"/>
          <a:ext cx="838200" cy="20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103364</xdr:rowOff>
    </xdr:from>
    <xdr:to>
      <xdr:col>77</xdr:col>
      <xdr:colOff>44450</xdr:colOff>
      <xdr:row>17</xdr:row>
      <xdr:rowOff>48542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46564"/>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48542</xdr:rowOff>
    </xdr:from>
    <xdr:to>
      <xdr:col>72</xdr:col>
      <xdr:colOff>203200</xdr:colOff>
      <xdr:row>17</xdr:row>
      <xdr:rowOff>65969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63192"/>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65969</xdr:rowOff>
    </xdr:from>
    <xdr:to>
      <xdr:col>68</xdr:col>
      <xdr:colOff>152400</xdr:colOff>
      <xdr:row>19</xdr:row>
      <xdr:rowOff>20673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80619"/>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20250</xdr:rowOff>
    </xdr:from>
    <xdr:to>
      <xdr:col>81</xdr:col>
      <xdr:colOff>95250</xdr:colOff>
      <xdr:row>15</xdr:row>
      <xdr:rowOff>121850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163777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52564</xdr:rowOff>
    </xdr:from>
    <xdr:to>
      <xdr:col>77</xdr:col>
      <xdr:colOff>95250</xdr:colOff>
      <xdr:row>16</xdr:row>
      <xdr:rowOff>154164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138941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169192</xdr:rowOff>
    </xdr:from>
    <xdr:to>
      <xdr:col>73</xdr:col>
      <xdr:colOff>44450</xdr:colOff>
      <xdr:row>17</xdr:row>
      <xdr:rowOff>99342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9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15169</xdr:rowOff>
    </xdr:from>
    <xdr:to>
      <xdr:col>68</xdr:col>
      <xdr:colOff>203200</xdr:colOff>
      <xdr:row>17</xdr:row>
      <xdr:rowOff>116769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101546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141323</xdr:rowOff>
    </xdr:from>
    <xdr:to>
      <xdr:col>64</xdr:col>
      <xdr:colOff>152400</xdr:colOff>
      <xdr:row>19</xdr:row>
      <xdr:rowOff>71473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56250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1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
5,243
111.95
5,723,067
5,585,724
85,797
3,059,265
6,176,214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昨年度</a:t>
          </a:r>
          <a:r>
            <a:rPr kumimoji="1" lang="ja-JP" altLang="ja-JP" sz="1100">
              <a:solidFill>
                <a:schemeClr val="dk1"/>
              </a:solidFill>
              <a:effectLst/>
              <a:latin typeface="+mn-lt"/>
              <a:ea typeface="+mn-ea"/>
              <a:cs typeface="+mn-cs"/>
            </a:rPr>
            <a:t>により、比率で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、依然全国平均より高い水準で推移している。この要因は、保育園運営や学校等の給食調理業務を直営で行っていることが影響している。</a:t>
          </a:r>
          <a:endParaRPr lang="ja-JP" altLang="ja-JP" sz="1400">
            <a:effectLst/>
          </a:endParaRPr>
        </a:p>
        <a:p>
          <a:r>
            <a:rPr kumimoji="1" lang="ja-JP" altLang="ja-JP" sz="1100">
              <a:solidFill>
                <a:schemeClr val="dk1"/>
              </a:solidFill>
              <a:effectLst/>
              <a:latin typeface="+mn-lt"/>
              <a:ea typeface="+mn-ea"/>
              <a:cs typeface="+mn-cs"/>
            </a:rPr>
            <a:t>　今後も適正な定員管理等に努め、人件費について抑制していく必要がある。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097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71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7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79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比率が低くなってい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endParaRPr lang="ja-JP" altLang="ja-JP" sz="1400">
            <a:effectLst/>
          </a:endParaRPr>
        </a:p>
        <a:p>
          <a:r>
            <a:rPr kumimoji="1" lang="ja-JP" altLang="ja-JP" sz="1100">
              <a:solidFill>
                <a:schemeClr val="dk1"/>
              </a:solidFill>
              <a:effectLst/>
              <a:latin typeface="+mn-lt"/>
              <a:ea typeface="+mn-ea"/>
              <a:cs typeface="+mn-cs"/>
            </a:rPr>
            <a:t>　近年は大きな変化がなく推移している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今後も引き続き経常経費の抑制に努める。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21844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28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152146</xdr:rowOff>
    </xdr:from>
    <xdr:to>
      <xdr:col>78</xdr:col>
      <xdr:colOff>69850</xdr:colOff>
      <xdr:row>16</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23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152146</xdr:rowOff>
    </xdr:from>
    <xdr:to>
      <xdr:col>73</xdr:col>
      <xdr:colOff>180975</xdr:colOff>
      <xdr:row>16</xdr:row>
      <xdr:rowOff>30988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23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74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101346</xdr:rowOff>
    </xdr:from>
    <xdr:to>
      <xdr:col>74</xdr:col>
      <xdr:colOff>31750</xdr:colOff>
      <xdr:row>16</xdr:row>
      <xdr:rowOff>31496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41673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大幅に低くなっている。その主な要因として、比較的定員規模の大きな町立保育園を運営しており、町外の公立・私立保育園への広域委託費が最小限に抑えられていることが挙げられる。</a:t>
          </a:r>
          <a:endParaRPr lang="ja-JP" altLang="ja-JP" sz="1400">
            <a:effectLst/>
          </a:endParaRPr>
        </a:p>
        <a:p>
          <a:r>
            <a:rPr kumimoji="1" lang="ja-JP" altLang="ja-JP" sz="1100">
              <a:solidFill>
                <a:schemeClr val="dk1"/>
              </a:solidFill>
              <a:effectLst/>
              <a:latin typeface="+mn-lt"/>
              <a:ea typeface="+mn-ea"/>
              <a:cs typeface="+mn-cs"/>
            </a:rPr>
            <a:t>　今後も現状の比率を維持できるよう努める。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50800</xdr:rowOff>
    </xdr:from>
    <xdr:to>
      <xdr:col>19</xdr:col>
      <xdr:colOff>187325</xdr:colOff>
      <xdr:row>52</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896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50800</xdr:rowOff>
    </xdr:from>
    <xdr:to>
      <xdr:col>15</xdr:col>
      <xdr:colOff>98425</xdr:colOff>
      <xdr:row>52</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896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061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57150</xdr:rowOff>
    </xdr:from>
    <xdr:to>
      <xdr:col>24</xdr:col>
      <xdr:colOff>76200</xdr:colOff>
      <xdr:row>52</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137177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0</xdr:rowOff>
    </xdr:from>
    <xdr:to>
      <xdr:col>15</xdr:col>
      <xdr:colOff>149225</xdr:colOff>
      <xdr:row>52</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ポイント改善したものの、依然、類似団体平均、全国平均を上回っている。</a:t>
          </a:r>
          <a:endParaRPr lang="ja-JP" altLang="ja-JP" sz="1400">
            <a:effectLst/>
          </a:endParaRPr>
        </a:p>
        <a:p>
          <a:r>
            <a:rPr kumimoji="1" lang="ja-JP" altLang="ja-JP" sz="1100">
              <a:solidFill>
                <a:schemeClr val="dk1"/>
              </a:solidFill>
              <a:effectLst/>
              <a:latin typeface="+mn-lt"/>
              <a:ea typeface="+mn-ea"/>
              <a:cs typeface="+mn-cs"/>
            </a:rPr>
            <a:t>　他会計への繰出金、特に簡易水道事業の法的化による公営企業債の繰入割合の減少による影響が大きい。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37846</xdr:rowOff>
    </xdr:from>
    <xdr:to>
      <xdr:col>82</xdr:col>
      <xdr:colOff>107950</xdr:colOff>
      <xdr:row>59</xdr:row>
      <xdr:rowOff>165862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533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165862</xdr:rowOff>
    </xdr:from>
    <xdr:to>
      <xdr:col>78</xdr:col>
      <xdr:colOff>69850</xdr:colOff>
      <xdr:row>61</xdr:row>
      <xdr:rowOff>78994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8141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xdr:rowOff>
    </xdr:from>
    <xdr:to>
      <xdr:col>73</xdr:col>
      <xdr:colOff>180975</xdr:colOff>
      <xdr:row>61</xdr:row>
      <xdr:rowOff>78994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9055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xdr:rowOff>
    </xdr:from>
    <xdr:to>
      <xdr:col>69</xdr:col>
      <xdr:colOff>92075</xdr:colOff>
      <xdr:row>60</xdr:row>
      <xdr:rowOff>21844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90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158496</xdr:rowOff>
    </xdr:from>
    <xdr:to>
      <xdr:col>82</xdr:col>
      <xdr:colOff>158750</xdr:colOff>
      <xdr:row>59</xdr:row>
      <xdr:rowOff>88646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130573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115062</xdr:rowOff>
    </xdr:from>
    <xdr:to>
      <xdr:col>78</xdr:col>
      <xdr:colOff>120650</xdr:colOff>
      <xdr:row>60</xdr:row>
      <xdr:rowOff>45212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29989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1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28194</xdr:rowOff>
    </xdr:from>
    <xdr:to>
      <xdr:col>74</xdr:col>
      <xdr:colOff>31750</xdr:colOff>
      <xdr:row>61</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4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114571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57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124206</xdr:rowOff>
    </xdr:from>
    <xdr:to>
      <xdr:col>69</xdr:col>
      <xdr:colOff>142875</xdr:colOff>
      <xdr:row>60</xdr:row>
      <xdr:rowOff>54356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39133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142494</xdr:rowOff>
    </xdr:from>
    <xdr:to>
      <xdr:col>65</xdr:col>
      <xdr:colOff>53975</xdr:colOff>
      <xdr:row>60</xdr:row>
      <xdr:rowOff>72644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57421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補助費等に関する経常収支比率は、類似団体より下回っているが、全国平均、県平均を上回っている。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年度以降、大幅な補助金の見直しなどを実行したが、今後も補助金の費用対効果などを検証し、比率の上昇の抑制に努める。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90424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986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10414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717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昨年度より</a:t>
          </a:r>
          <a:r>
            <a:rPr kumimoji="1" lang="ja-JP" altLang="ja-JP" sz="1100">
              <a:solidFill>
                <a:schemeClr val="dk1"/>
              </a:solidFill>
              <a:effectLst/>
              <a:latin typeface="+mn-lt"/>
              <a:ea typeface="+mn-ea"/>
              <a:cs typeface="+mn-cs"/>
            </a:rPr>
            <a:t>比率としては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令和元年度より、減少傾向にあるが、</a:t>
          </a:r>
          <a:r>
            <a:rPr kumimoji="1" lang="ja-JP" altLang="ja-JP" sz="1100">
              <a:solidFill>
                <a:schemeClr val="dk1"/>
              </a:solidFill>
              <a:effectLst/>
              <a:latin typeface="+mn-lt"/>
              <a:ea typeface="+mn-ea"/>
              <a:cs typeface="+mn-cs"/>
            </a:rPr>
            <a:t>今後も更なる増加が見込まれるため、繰上償還の実行や新規地方債の発行抑制など、継続した取り組みにより類似団体平均の水準となるよう努める。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3400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24130</xdr:rowOff>
    </xdr:from>
    <xdr:to>
      <xdr:col>19</xdr:col>
      <xdr:colOff>187325</xdr:colOff>
      <xdr:row>78</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97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8889</xdr:rowOff>
    </xdr:from>
    <xdr:to>
      <xdr:col>15</xdr:col>
      <xdr:colOff>98425</xdr:colOff>
      <xdr:row>78</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81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78</xdr:row>
      <xdr:rowOff>8889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66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144780</xdr:rowOff>
    </xdr:from>
    <xdr:to>
      <xdr:col>20</xdr:col>
      <xdr:colOff>38100</xdr:colOff>
      <xdr:row>78</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59707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近年ほぼ全国平均と類似した推移をしている。</a:t>
          </a:r>
          <a:endParaRPr lang="ja-JP" altLang="ja-JP" sz="1400">
            <a:effectLst/>
          </a:endParaRPr>
        </a:p>
        <a:p>
          <a:r>
            <a:rPr kumimoji="1" lang="ja-JP" altLang="ja-JP" sz="1100">
              <a:solidFill>
                <a:schemeClr val="dk1"/>
              </a:solidFill>
              <a:effectLst/>
              <a:latin typeface="+mn-lt"/>
              <a:ea typeface="+mn-ea"/>
              <a:cs typeface="+mn-cs"/>
            </a:rPr>
            <a:t>今後もそれぞれの項目で記載しているような経費節減に努める。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78</xdr:row>
      <xdr:rowOff>54611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76250"/>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8889</xdr:rowOff>
    </xdr:from>
    <xdr:to>
      <xdr:col>78</xdr:col>
      <xdr:colOff>69850</xdr:colOff>
      <xdr:row>78</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819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20320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81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9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111777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115588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4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81297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85107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160078</xdr:rowOff>
    </xdr:from>
    <xdr:to>
      <xdr:col>29</xdr:col>
      <xdr:colOff>127000</xdr:colOff>
      <xdr:row>13</xdr:row>
      <xdr:rowOff>25829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65103"/>
          <a:ext cx="647700" cy="3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25829</xdr:rowOff>
    </xdr:from>
    <xdr:to>
      <xdr:col>26</xdr:col>
      <xdr:colOff>50800</xdr:colOff>
      <xdr:row>14</xdr:row>
      <xdr:rowOff>27201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02304"/>
          <a:ext cx="698500" cy="17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27201</xdr:rowOff>
    </xdr:from>
    <xdr:to>
      <xdr:col>22</xdr:col>
      <xdr:colOff>114300</xdr:colOff>
      <xdr:row>14</xdr:row>
      <xdr:rowOff>63548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75126"/>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63548</xdr:rowOff>
    </xdr:from>
    <xdr:to>
      <xdr:col>18</xdr:col>
      <xdr:colOff>177800</xdr:colOff>
      <xdr:row>14</xdr:row>
      <xdr:rowOff>72715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11473"/>
          <a:ext cx="6985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109278</xdr:rowOff>
    </xdr:from>
    <xdr:to>
      <xdr:col>29</xdr:col>
      <xdr:colOff>177800</xdr:colOff>
      <xdr:row>13</xdr:row>
      <xdr:rowOff>39428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1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125805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5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146479</xdr:rowOff>
    </xdr:from>
    <xdr:to>
      <xdr:col>26</xdr:col>
      <xdr:colOff>101600</xdr:colOff>
      <xdr:row>13</xdr:row>
      <xdr:rowOff>76629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5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86806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20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147851</xdr:rowOff>
    </xdr:from>
    <xdr:to>
      <xdr:col>22</xdr:col>
      <xdr:colOff>165100</xdr:colOff>
      <xdr:row>14</xdr:row>
      <xdr:rowOff>78001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2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88178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9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12748</xdr:rowOff>
    </xdr:from>
    <xdr:to>
      <xdr:col>19</xdr:col>
      <xdr:colOff>38100</xdr:colOff>
      <xdr:row>14</xdr:row>
      <xdr:rowOff>114348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124525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2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21915</xdr:rowOff>
    </xdr:from>
    <xdr:to>
      <xdr:col>15</xdr:col>
      <xdr:colOff>101600</xdr:colOff>
      <xdr:row>14</xdr:row>
      <xdr:rowOff>123515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133692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3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164281</xdr:rowOff>
    </xdr:from>
    <xdr:to>
      <xdr:col>29</xdr:col>
      <xdr:colOff>127000</xdr:colOff>
      <xdr:row>35</xdr:row>
      <xdr:rowOff>286201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74631"/>
          <a:ext cx="647700" cy="12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286201</xdr:rowOff>
    </xdr:from>
    <xdr:to>
      <xdr:col>26</xdr:col>
      <xdr:colOff>50800</xdr:colOff>
      <xdr:row>35</xdr:row>
      <xdr:rowOff>332340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6551"/>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332340</xdr:rowOff>
    </xdr:from>
    <xdr:to>
      <xdr:col>22</xdr:col>
      <xdr:colOff>114300</xdr:colOff>
      <xdr:row>36</xdr:row>
      <xdr:rowOff>59468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42690"/>
          <a:ext cx="698500" cy="7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59468</xdr:rowOff>
    </xdr:from>
    <xdr:to>
      <xdr:col>18</xdr:col>
      <xdr:colOff>177800</xdr:colOff>
      <xdr:row>36</xdr:row>
      <xdr:rowOff>105340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2718"/>
          <a:ext cx="698500" cy="4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113481</xdr:rowOff>
    </xdr:from>
    <xdr:to>
      <xdr:col>29</xdr:col>
      <xdr:colOff>177800</xdr:colOff>
      <xdr:row>35</xdr:row>
      <xdr:rowOff>215081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301458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235401</xdr:rowOff>
    </xdr:from>
    <xdr:to>
      <xdr:col>26</xdr:col>
      <xdr:colOff>101600</xdr:colOff>
      <xdr:row>35</xdr:row>
      <xdr:rowOff>337001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281540</xdr:rowOff>
    </xdr:from>
    <xdr:to>
      <xdr:col>22</xdr:col>
      <xdr:colOff>165100</xdr:colOff>
      <xdr:row>36</xdr:row>
      <xdr:rowOff>40240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50417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8668</xdr:rowOff>
    </xdr:from>
    <xdr:to>
      <xdr:col>19</xdr:col>
      <xdr:colOff>38100</xdr:colOff>
      <xdr:row>36</xdr:row>
      <xdr:rowOff>110268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95045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54540</xdr:rowOff>
    </xdr:from>
    <xdr:to>
      <xdr:col>15</xdr:col>
      <xdr:colOff>101600</xdr:colOff>
      <xdr:row>36</xdr:row>
      <xdr:rowOff>156140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140917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
5,243
111.95
5,723,067
5,585,724
85,797
3,059,265
6,176,214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72423</xdr:rowOff>
    </xdr:from>
    <xdr:to>
      <xdr:col>24</xdr:col>
      <xdr:colOff>63500</xdr:colOff>
      <xdr:row>32</xdr:row>
      <xdr:rowOff>132590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58823"/>
          <a:ext cx="8382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132590</xdr:rowOff>
    </xdr:from>
    <xdr:to>
      <xdr:col>19</xdr:col>
      <xdr:colOff>177800</xdr:colOff>
      <xdr:row>34</xdr:row>
      <xdr:rowOff>45273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18990"/>
          <a:ext cx="889000" cy="2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45273</xdr:rowOff>
    </xdr:from>
    <xdr:to>
      <xdr:col>15</xdr:col>
      <xdr:colOff>50800</xdr:colOff>
      <xdr:row>34</xdr:row>
      <xdr:rowOff>85423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4573"/>
          <a:ext cx="889000" cy="4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84493</xdr:rowOff>
    </xdr:from>
    <xdr:to>
      <xdr:col>10</xdr:col>
      <xdr:colOff>114300</xdr:colOff>
      <xdr:row>34</xdr:row>
      <xdr:rowOff>85423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13793"/>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21623</xdr:rowOff>
    </xdr:from>
    <xdr:to>
      <xdr:col>24</xdr:col>
      <xdr:colOff>114300</xdr:colOff>
      <xdr:row>32</xdr:row>
      <xdr:rowOff>123223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44500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5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81790</xdr:rowOff>
    </xdr:from>
    <xdr:to>
      <xdr:col>20</xdr:col>
      <xdr:colOff>38100</xdr:colOff>
      <xdr:row>33</xdr:row>
      <xdr:rowOff>11940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28467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165923</xdr:rowOff>
    </xdr:from>
    <xdr:to>
      <xdr:col>15</xdr:col>
      <xdr:colOff>101600</xdr:colOff>
      <xdr:row>34</xdr:row>
      <xdr:rowOff>96073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9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34623</xdr:rowOff>
    </xdr:from>
    <xdr:to>
      <xdr:col>10</xdr:col>
      <xdr:colOff>165100</xdr:colOff>
      <xdr:row>34</xdr:row>
      <xdr:rowOff>136223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152750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3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33693</xdr:rowOff>
    </xdr:from>
    <xdr:to>
      <xdr:col>6</xdr:col>
      <xdr:colOff>38100</xdr:colOff>
      <xdr:row>34</xdr:row>
      <xdr:rowOff>135293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151820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3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119709</xdr:rowOff>
    </xdr:from>
    <xdr:to>
      <xdr:col>24</xdr:col>
      <xdr:colOff>63500</xdr:colOff>
      <xdr:row>57</xdr:row>
      <xdr:rowOff>138708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2359"/>
          <a:ext cx="8382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115243</xdr:rowOff>
    </xdr:from>
    <xdr:to>
      <xdr:col>19</xdr:col>
      <xdr:colOff>177800</xdr:colOff>
      <xdr:row>57</xdr:row>
      <xdr:rowOff>138708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87893"/>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115243</xdr:rowOff>
    </xdr:from>
    <xdr:to>
      <xdr:col>15</xdr:col>
      <xdr:colOff>50800</xdr:colOff>
      <xdr:row>57</xdr:row>
      <xdr:rowOff>151274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7893"/>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140910</xdr:rowOff>
    </xdr:from>
    <xdr:to>
      <xdr:col>10</xdr:col>
      <xdr:colOff>114300</xdr:colOff>
      <xdr:row>57</xdr:row>
      <xdr:rowOff>151274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13560"/>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68909</xdr:rowOff>
    </xdr:from>
    <xdr:to>
      <xdr:col>24</xdr:col>
      <xdr:colOff>114300</xdr:colOff>
      <xdr:row>57</xdr:row>
      <xdr:rowOff>170509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91786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87908</xdr:rowOff>
    </xdr:from>
    <xdr:to>
      <xdr:col>20</xdr:col>
      <xdr:colOff>38100</xdr:colOff>
      <xdr:row>58</xdr:row>
      <xdr:rowOff>18058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34585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64443</xdr:rowOff>
    </xdr:from>
    <xdr:to>
      <xdr:col>15</xdr:col>
      <xdr:colOff>101600</xdr:colOff>
      <xdr:row>57</xdr:row>
      <xdr:rowOff>166043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11120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1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100474</xdr:rowOff>
    </xdr:from>
    <xdr:to>
      <xdr:col>10</xdr:col>
      <xdr:colOff>165100</xdr:colOff>
      <xdr:row>58</xdr:row>
      <xdr:rowOff>30624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47151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90110</xdr:rowOff>
    </xdr:from>
    <xdr:to>
      <xdr:col>6</xdr:col>
      <xdr:colOff>38100</xdr:colOff>
      <xdr:row>58</xdr:row>
      <xdr:rowOff>20260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36787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3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98704</xdr:rowOff>
    </xdr:from>
    <xdr:to>
      <xdr:col>24</xdr:col>
      <xdr:colOff>63500</xdr:colOff>
      <xdr:row>78</xdr:row>
      <xdr:rowOff>128194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71804"/>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126842</xdr:rowOff>
    </xdr:from>
    <xdr:to>
      <xdr:col>19</xdr:col>
      <xdr:colOff>177800</xdr:colOff>
      <xdr:row>78</xdr:row>
      <xdr:rowOff>128194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99942"/>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126842</xdr:rowOff>
    </xdr:from>
    <xdr:to>
      <xdr:col>15</xdr:col>
      <xdr:colOff>50800</xdr:colOff>
      <xdr:row>78</xdr:row>
      <xdr:rowOff>134289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9994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131471</xdr:rowOff>
    </xdr:from>
    <xdr:to>
      <xdr:col>10</xdr:col>
      <xdr:colOff>114300</xdr:colOff>
      <xdr:row>78</xdr:row>
      <xdr:rowOff>134289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0457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47904</xdr:rowOff>
    </xdr:from>
    <xdr:to>
      <xdr:col>24</xdr:col>
      <xdr:colOff>114300</xdr:colOff>
      <xdr:row>78</xdr:row>
      <xdr:rowOff>149504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134281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77394</xdr:rowOff>
    </xdr:from>
    <xdr:to>
      <xdr:col>20</xdr:col>
      <xdr:colOff>38100</xdr:colOff>
      <xdr:row>79</xdr:row>
      <xdr:rowOff>7544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170121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76042</xdr:rowOff>
    </xdr:from>
    <xdr:to>
      <xdr:col>15</xdr:col>
      <xdr:colOff>101600</xdr:colOff>
      <xdr:row>79</xdr:row>
      <xdr:rowOff>6192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168769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83489</xdr:rowOff>
    </xdr:from>
    <xdr:to>
      <xdr:col>10</xdr:col>
      <xdr:colOff>165100</xdr:colOff>
      <xdr:row>79</xdr:row>
      <xdr:rowOff>13639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4766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80671</xdr:rowOff>
    </xdr:from>
    <xdr:to>
      <xdr:col>6</xdr:col>
      <xdr:colOff>38100</xdr:colOff>
      <xdr:row>79</xdr:row>
      <xdr:rowOff>10821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1948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151778</xdr:rowOff>
    </xdr:from>
    <xdr:to>
      <xdr:col>24</xdr:col>
      <xdr:colOff>62865</xdr:colOff>
      <xdr:row>97</xdr:row>
      <xdr:rowOff>80325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2278"/>
          <a:ext cx="1270" cy="112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84152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80325</xdr:rowOff>
    </xdr:from>
    <xdr:to>
      <xdr:col>24</xdr:col>
      <xdr:colOff>152400</xdr:colOff>
      <xdr:row>97</xdr:row>
      <xdr:rowOff>80325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98455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151778</xdr:rowOff>
    </xdr:from>
    <xdr:to>
      <xdr:col>24</xdr:col>
      <xdr:colOff>152400</xdr:colOff>
      <xdr:row>90</xdr:row>
      <xdr:rowOff>151778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95390</xdr:rowOff>
    </xdr:from>
    <xdr:to>
      <xdr:col>24</xdr:col>
      <xdr:colOff>63500</xdr:colOff>
      <xdr:row>97</xdr:row>
      <xdr:rowOff>106690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54590"/>
          <a:ext cx="838200" cy="1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153809</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09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130932</xdr:rowOff>
    </xdr:from>
    <xdr:to>
      <xdr:col>24</xdr:col>
      <xdr:colOff>114300</xdr:colOff>
      <xdr:row>95</xdr:row>
      <xdr:rowOff>61082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90870</xdr:rowOff>
    </xdr:from>
    <xdr:to>
      <xdr:col>19</xdr:col>
      <xdr:colOff>177800</xdr:colOff>
      <xdr:row>97</xdr:row>
      <xdr:rowOff>106690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21520"/>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144571</xdr:rowOff>
    </xdr:from>
    <xdr:to>
      <xdr:col>20</xdr:col>
      <xdr:colOff>38100</xdr:colOff>
      <xdr:row>96</xdr:row>
      <xdr:rowOff>74721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3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91248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90870</xdr:rowOff>
    </xdr:from>
    <xdr:to>
      <xdr:col>15</xdr:col>
      <xdr:colOff>50800</xdr:colOff>
      <xdr:row>97</xdr:row>
      <xdr:rowOff>100008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21520"/>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143993</xdr:rowOff>
    </xdr:from>
    <xdr:to>
      <xdr:col>15</xdr:col>
      <xdr:colOff>101600</xdr:colOff>
      <xdr:row>96</xdr:row>
      <xdr:rowOff>74143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90670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62112</xdr:rowOff>
    </xdr:from>
    <xdr:to>
      <xdr:col>10</xdr:col>
      <xdr:colOff>114300</xdr:colOff>
      <xdr:row>97</xdr:row>
      <xdr:rowOff>100008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92762"/>
          <a:ext cx="889000" cy="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151643</xdr:rowOff>
    </xdr:from>
    <xdr:to>
      <xdr:col>10</xdr:col>
      <xdr:colOff>165100</xdr:colOff>
      <xdr:row>96</xdr:row>
      <xdr:rowOff>81793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98320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162509</xdr:rowOff>
    </xdr:from>
    <xdr:to>
      <xdr:col>6</xdr:col>
      <xdr:colOff>38100</xdr:colOff>
      <xdr:row>96</xdr:row>
      <xdr:rowOff>92659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109186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44590</xdr:rowOff>
    </xdr:from>
    <xdr:to>
      <xdr:col>24</xdr:col>
      <xdr:colOff>114300</xdr:colOff>
      <xdr:row>96</xdr:row>
      <xdr:rowOff>146190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23017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55890</xdr:rowOff>
    </xdr:from>
    <xdr:to>
      <xdr:col>20</xdr:col>
      <xdr:colOff>38100</xdr:colOff>
      <xdr:row>97</xdr:row>
      <xdr:rowOff>157490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148617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7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40070</xdr:rowOff>
    </xdr:from>
    <xdr:to>
      <xdr:col>15</xdr:col>
      <xdr:colOff>101600</xdr:colOff>
      <xdr:row>97</xdr:row>
      <xdr:rowOff>141670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132797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49208</xdr:rowOff>
    </xdr:from>
    <xdr:to>
      <xdr:col>10</xdr:col>
      <xdr:colOff>165100</xdr:colOff>
      <xdr:row>97</xdr:row>
      <xdr:rowOff>150808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141935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11312</xdr:rowOff>
    </xdr:from>
    <xdr:to>
      <xdr:col>6</xdr:col>
      <xdr:colOff>38100</xdr:colOff>
      <xdr:row>97</xdr:row>
      <xdr:rowOff>112912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4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104039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3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30163</xdr:rowOff>
    </xdr:from>
    <xdr:to>
      <xdr:col>55</xdr:col>
      <xdr:colOff>0</xdr:colOff>
      <xdr:row>36</xdr:row>
      <xdr:rowOff>129573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59463"/>
          <a:ext cx="838200" cy="4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30163</xdr:rowOff>
    </xdr:from>
    <xdr:to>
      <xdr:col>50</xdr:col>
      <xdr:colOff>114300</xdr:colOff>
      <xdr:row>36</xdr:row>
      <xdr:rowOff>135989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59463"/>
          <a:ext cx="889000" cy="44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135989</xdr:rowOff>
    </xdr:from>
    <xdr:to>
      <xdr:col>45</xdr:col>
      <xdr:colOff>177800</xdr:colOff>
      <xdr:row>37</xdr:row>
      <xdr:rowOff>23796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08189"/>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19289</xdr:rowOff>
    </xdr:from>
    <xdr:to>
      <xdr:col>41</xdr:col>
      <xdr:colOff>50800</xdr:colOff>
      <xdr:row>37</xdr:row>
      <xdr:rowOff>23796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6293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78773</xdr:rowOff>
    </xdr:from>
    <xdr:to>
      <xdr:col>55</xdr:col>
      <xdr:colOff>50800</xdr:colOff>
      <xdr:row>37</xdr:row>
      <xdr:rowOff>8923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57200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2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150813</xdr:rowOff>
    </xdr:from>
    <xdr:to>
      <xdr:col>50</xdr:col>
      <xdr:colOff>165100</xdr:colOff>
      <xdr:row>34</xdr:row>
      <xdr:rowOff>80963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72090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9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85189</xdr:rowOff>
    </xdr:from>
    <xdr:to>
      <xdr:col>46</xdr:col>
      <xdr:colOff>38100</xdr:colOff>
      <xdr:row>37</xdr:row>
      <xdr:rowOff>15339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6466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144446</xdr:rowOff>
    </xdr:from>
    <xdr:to>
      <xdr:col>41</xdr:col>
      <xdr:colOff>101600</xdr:colOff>
      <xdr:row>37</xdr:row>
      <xdr:rowOff>74596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65723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0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139939</xdr:rowOff>
    </xdr:from>
    <xdr:to>
      <xdr:col>36</xdr:col>
      <xdr:colOff>165100</xdr:colOff>
      <xdr:row>37</xdr:row>
      <xdr:rowOff>70089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61216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18506</xdr:rowOff>
    </xdr:from>
    <xdr:to>
      <xdr:col>55</xdr:col>
      <xdr:colOff>0</xdr:colOff>
      <xdr:row>56</xdr:row>
      <xdr:rowOff>52548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48256"/>
          <a:ext cx="838200" cy="20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52548</xdr:rowOff>
    </xdr:from>
    <xdr:to>
      <xdr:col>50</xdr:col>
      <xdr:colOff>114300</xdr:colOff>
      <xdr:row>57</xdr:row>
      <xdr:rowOff>101236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53748"/>
          <a:ext cx="889000" cy="2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63005</xdr:rowOff>
    </xdr:from>
    <xdr:to>
      <xdr:col>45</xdr:col>
      <xdr:colOff>177800</xdr:colOff>
      <xdr:row>57</xdr:row>
      <xdr:rowOff>101236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92755"/>
          <a:ext cx="889000" cy="38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66146</xdr:rowOff>
    </xdr:from>
    <xdr:to>
      <xdr:col>41</xdr:col>
      <xdr:colOff>50800</xdr:colOff>
      <xdr:row>55</xdr:row>
      <xdr:rowOff>63005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324446"/>
          <a:ext cx="889000" cy="16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139156</xdr:rowOff>
    </xdr:from>
    <xdr:to>
      <xdr:col>55</xdr:col>
      <xdr:colOff>50800</xdr:colOff>
      <xdr:row>55</xdr:row>
      <xdr:rowOff>69306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162033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4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1748</xdr:rowOff>
    </xdr:from>
    <xdr:to>
      <xdr:col>50</xdr:col>
      <xdr:colOff>165100</xdr:colOff>
      <xdr:row>56</xdr:row>
      <xdr:rowOff>103348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119875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37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50436</xdr:rowOff>
    </xdr:from>
    <xdr:to>
      <xdr:col>46</xdr:col>
      <xdr:colOff>38100</xdr:colOff>
      <xdr:row>57</xdr:row>
      <xdr:rowOff>152036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143163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9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12205</xdr:rowOff>
    </xdr:from>
    <xdr:to>
      <xdr:col>41</xdr:col>
      <xdr:colOff>101600</xdr:colOff>
      <xdr:row>55</xdr:row>
      <xdr:rowOff>113805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130332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2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15346</xdr:rowOff>
    </xdr:from>
    <xdr:to>
      <xdr:col>36</xdr:col>
      <xdr:colOff>165100</xdr:colOff>
      <xdr:row>54</xdr:row>
      <xdr:rowOff>116946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2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133473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04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89613</xdr:rowOff>
    </xdr:from>
    <xdr:to>
      <xdr:col>55</xdr:col>
      <xdr:colOff>0</xdr:colOff>
      <xdr:row>78</xdr:row>
      <xdr:rowOff>8697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119813"/>
          <a:ext cx="838200" cy="26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8697</xdr:rowOff>
    </xdr:from>
    <xdr:to>
      <xdr:col>50</xdr:col>
      <xdr:colOff>114300</xdr:colOff>
      <xdr:row>78</xdr:row>
      <xdr:rowOff>122810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81797"/>
          <a:ext cx="889000" cy="1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28604</xdr:rowOff>
    </xdr:from>
    <xdr:to>
      <xdr:col>45</xdr:col>
      <xdr:colOff>177800</xdr:colOff>
      <xdr:row>78</xdr:row>
      <xdr:rowOff>122810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30254"/>
          <a:ext cx="889000" cy="26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34894</xdr:rowOff>
    </xdr:from>
    <xdr:to>
      <xdr:col>41</xdr:col>
      <xdr:colOff>50800</xdr:colOff>
      <xdr:row>77</xdr:row>
      <xdr:rowOff>28604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065094"/>
          <a:ext cx="889000" cy="16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38813</xdr:rowOff>
    </xdr:from>
    <xdr:to>
      <xdr:col>55</xdr:col>
      <xdr:colOff>50800</xdr:colOff>
      <xdr:row>76</xdr:row>
      <xdr:rowOff>140413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61691</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129347</xdr:rowOff>
    </xdr:from>
    <xdr:to>
      <xdr:col>50</xdr:col>
      <xdr:colOff>165100</xdr:colOff>
      <xdr:row>78</xdr:row>
      <xdr:rowOff>59497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76024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72010</xdr:rowOff>
    </xdr:from>
    <xdr:to>
      <xdr:col>46</xdr:col>
      <xdr:colOff>38100</xdr:colOff>
      <xdr:row>79</xdr:row>
      <xdr:rowOff>2160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164737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149254</xdr:rowOff>
    </xdr:from>
    <xdr:to>
      <xdr:col>41</xdr:col>
      <xdr:colOff>101600</xdr:colOff>
      <xdr:row>77</xdr:row>
      <xdr:rowOff>79404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155544</xdr:rowOff>
    </xdr:from>
    <xdr:to>
      <xdr:col>36</xdr:col>
      <xdr:colOff>165100</xdr:colOff>
      <xdr:row>76</xdr:row>
      <xdr:rowOff>85694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102222</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78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132719</xdr:rowOff>
    </xdr:from>
    <xdr:to>
      <xdr:col>55</xdr:col>
      <xdr:colOff>0</xdr:colOff>
      <xdr:row>95</xdr:row>
      <xdr:rowOff>158111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20469"/>
          <a:ext cx="8382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132719</xdr:rowOff>
    </xdr:from>
    <xdr:to>
      <xdr:col>50</xdr:col>
      <xdr:colOff>114300</xdr:colOff>
      <xdr:row>96</xdr:row>
      <xdr:rowOff>151747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20469"/>
          <a:ext cx="889000" cy="19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149913</xdr:rowOff>
    </xdr:from>
    <xdr:to>
      <xdr:col>45</xdr:col>
      <xdr:colOff>177800</xdr:colOff>
      <xdr:row>96</xdr:row>
      <xdr:rowOff>151747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37663"/>
          <a:ext cx="889000" cy="17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106535</xdr:rowOff>
    </xdr:from>
    <xdr:to>
      <xdr:col>41</xdr:col>
      <xdr:colOff>50800</xdr:colOff>
      <xdr:row>95</xdr:row>
      <xdr:rowOff>149913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94285"/>
          <a:ext cx="889000" cy="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107311</xdr:rowOff>
    </xdr:from>
    <xdr:to>
      <xdr:col>55</xdr:col>
      <xdr:colOff>50800</xdr:colOff>
      <xdr:row>96</xdr:row>
      <xdr:rowOff>37461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130188</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4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81919</xdr:rowOff>
    </xdr:from>
    <xdr:to>
      <xdr:col>50</xdr:col>
      <xdr:colOff>165100</xdr:colOff>
      <xdr:row>96</xdr:row>
      <xdr:rowOff>12069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28596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14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100947</xdr:rowOff>
    </xdr:from>
    <xdr:to>
      <xdr:col>46</xdr:col>
      <xdr:colOff>38100</xdr:colOff>
      <xdr:row>97</xdr:row>
      <xdr:rowOff>31097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22224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99113</xdr:rowOff>
    </xdr:from>
    <xdr:to>
      <xdr:col>41</xdr:col>
      <xdr:colOff>101600</xdr:colOff>
      <xdr:row>96</xdr:row>
      <xdr:rowOff>29263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45790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1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55735</xdr:rowOff>
    </xdr:from>
    <xdr:to>
      <xdr:col>36</xdr:col>
      <xdr:colOff>165100</xdr:colOff>
      <xdr:row>95</xdr:row>
      <xdr:rowOff>157335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2412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1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87104</xdr:rowOff>
    </xdr:from>
    <xdr:to>
      <xdr:col>85</xdr:col>
      <xdr:colOff>127000</xdr:colOff>
      <xdr:row>38</xdr:row>
      <xdr:rowOff>89952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02204"/>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69543</xdr:rowOff>
    </xdr:from>
    <xdr:to>
      <xdr:col>81</xdr:col>
      <xdr:colOff>50800</xdr:colOff>
      <xdr:row>38</xdr:row>
      <xdr:rowOff>87104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84643"/>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69543</xdr:rowOff>
    </xdr:from>
    <xdr:to>
      <xdr:col>76</xdr:col>
      <xdr:colOff>114300</xdr:colOff>
      <xdr:row>38</xdr:row>
      <xdr:rowOff>70717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84643"/>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11021</xdr:rowOff>
    </xdr:from>
    <xdr:to>
      <xdr:col>71</xdr:col>
      <xdr:colOff>177800</xdr:colOff>
      <xdr:row>38</xdr:row>
      <xdr:rowOff>70717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26121"/>
          <a:ext cx="889000" cy="5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39152</xdr:rowOff>
    </xdr:from>
    <xdr:to>
      <xdr:col>85</xdr:col>
      <xdr:colOff>177800</xdr:colOff>
      <xdr:row>38</xdr:row>
      <xdr:rowOff>140752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169979</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36304</xdr:rowOff>
    </xdr:from>
    <xdr:to>
      <xdr:col>81</xdr:col>
      <xdr:colOff>101600</xdr:colOff>
      <xdr:row>38</xdr:row>
      <xdr:rowOff>137904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129031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6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18743</xdr:rowOff>
    </xdr:from>
    <xdr:to>
      <xdr:col>76</xdr:col>
      <xdr:colOff>165100</xdr:colOff>
      <xdr:row>38</xdr:row>
      <xdr:rowOff>120343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3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136870</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0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19917</xdr:rowOff>
    </xdr:from>
    <xdr:to>
      <xdr:col>72</xdr:col>
      <xdr:colOff>38100</xdr:colOff>
      <xdr:row>38</xdr:row>
      <xdr:rowOff>121517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138045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1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131671</xdr:rowOff>
    </xdr:from>
    <xdr:to>
      <xdr:col>67</xdr:col>
      <xdr:colOff>101600</xdr:colOff>
      <xdr:row>38</xdr:row>
      <xdr:rowOff>61821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47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78348</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2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53801</xdr:rowOff>
    </xdr:from>
    <xdr:to>
      <xdr:col>85</xdr:col>
      <xdr:colOff>127000</xdr:colOff>
      <xdr:row>75</xdr:row>
      <xdr:rowOff>67892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12551"/>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67892</xdr:rowOff>
    </xdr:from>
    <xdr:to>
      <xdr:col>81</xdr:col>
      <xdr:colOff>50800</xdr:colOff>
      <xdr:row>75</xdr:row>
      <xdr:rowOff>105611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2664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105611</xdr:rowOff>
    </xdr:from>
    <xdr:to>
      <xdr:col>76</xdr:col>
      <xdr:colOff>114300</xdr:colOff>
      <xdr:row>75</xdr:row>
      <xdr:rowOff>142937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964361"/>
          <a:ext cx="8890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142937</xdr:rowOff>
    </xdr:from>
    <xdr:to>
      <xdr:col>71</xdr:col>
      <xdr:colOff>177800</xdr:colOff>
      <xdr:row>75</xdr:row>
      <xdr:rowOff>165129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01687"/>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3001</xdr:rowOff>
    </xdr:from>
    <xdr:to>
      <xdr:col>85</xdr:col>
      <xdr:colOff>177800</xdr:colOff>
      <xdr:row>75</xdr:row>
      <xdr:rowOff>104601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25878</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17092</xdr:rowOff>
    </xdr:from>
    <xdr:to>
      <xdr:col>81</xdr:col>
      <xdr:colOff>101600</xdr:colOff>
      <xdr:row>75</xdr:row>
      <xdr:rowOff>118692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135219</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65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54811</xdr:rowOff>
    </xdr:from>
    <xdr:to>
      <xdr:col>76</xdr:col>
      <xdr:colOff>165100</xdr:colOff>
      <xdr:row>75</xdr:row>
      <xdr:rowOff>156412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13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1488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68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92137</xdr:rowOff>
    </xdr:from>
    <xdr:to>
      <xdr:col>72</xdr:col>
      <xdr:colOff>38100</xdr:colOff>
      <xdr:row>76</xdr:row>
      <xdr:rowOff>22287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38814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72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114329</xdr:rowOff>
    </xdr:from>
    <xdr:to>
      <xdr:col>67</xdr:col>
      <xdr:colOff>101600</xdr:colOff>
      <xdr:row>76</xdr:row>
      <xdr:rowOff>44479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61006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27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92726</xdr:rowOff>
    </xdr:from>
    <xdr:to>
      <xdr:col>85</xdr:col>
      <xdr:colOff>127000</xdr:colOff>
      <xdr:row>98</xdr:row>
      <xdr:rowOff>152169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94826"/>
          <a:ext cx="838200" cy="5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109390</xdr:rowOff>
    </xdr:from>
    <xdr:to>
      <xdr:col>81</xdr:col>
      <xdr:colOff>50800</xdr:colOff>
      <xdr:row>98</xdr:row>
      <xdr:rowOff>152169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11490"/>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109390</xdr:rowOff>
    </xdr:from>
    <xdr:to>
      <xdr:col>76</xdr:col>
      <xdr:colOff>114300</xdr:colOff>
      <xdr:row>99</xdr:row>
      <xdr:rowOff>10103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11490"/>
          <a:ext cx="889000" cy="7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169408</xdr:rowOff>
    </xdr:from>
    <xdr:to>
      <xdr:col>71</xdr:col>
      <xdr:colOff>177800</xdr:colOff>
      <xdr:row>99</xdr:row>
      <xdr:rowOff>10103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71508"/>
          <a:ext cx="889000" cy="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41926</xdr:rowOff>
    </xdr:from>
    <xdr:to>
      <xdr:col>85</xdr:col>
      <xdr:colOff>177800</xdr:colOff>
      <xdr:row>98</xdr:row>
      <xdr:rowOff>143526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20353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101369</xdr:rowOff>
    </xdr:from>
    <xdr:to>
      <xdr:col>81</xdr:col>
      <xdr:colOff>101600</xdr:colOff>
      <xdr:row>99</xdr:row>
      <xdr:rowOff>31519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22646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58590</xdr:rowOff>
    </xdr:from>
    <xdr:to>
      <xdr:col>76</xdr:col>
      <xdr:colOff>165100</xdr:colOff>
      <xdr:row>98</xdr:row>
      <xdr:rowOff>160190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5267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3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130753</xdr:rowOff>
    </xdr:from>
    <xdr:to>
      <xdr:col>72</xdr:col>
      <xdr:colOff>38100</xdr:colOff>
      <xdr:row>99</xdr:row>
      <xdr:rowOff>60903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52030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70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118608</xdr:rowOff>
    </xdr:from>
    <xdr:to>
      <xdr:col>67</xdr:col>
      <xdr:colOff>101600</xdr:colOff>
      <xdr:row>99</xdr:row>
      <xdr:rowOff>48758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39885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70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42507</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2905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42507</xdr:rowOff>
    </xdr:from>
    <xdr:to>
      <xdr:col>107</xdr:col>
      <xdr:colOff>50800</xdr:colOff>
      <xdr:row>39</xdr:row>
      <xdr:rowOff>42583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290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42583</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163157</xdr:rowOff>
    </xdr:from>
    <xdr:to>
      <xdr:col>107</xdr:col>
      <xdr:colOff>101600</xdr:colOff>
      <xdr:row>39</xdr:row>
      <xdr:rowOff>93307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84434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163233</xdr:rowOff>
    </xdr:from>
    <xdr:to>
      <xdr:col>102</xdr:col>
      <xdr:colOff>165100</xdr:colOff>
      <xdr:row>39</xdr:row>
      <xdr:rowOff>93383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84510</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133863</xdr:rowOff>
    </xdr:from>
    <xdr:to>
      <xdr:col>116</xdr:col>
      <xdr:colOff>63500</xdr:colOff>
      <xdr:row>71</xdr:row>
      <xdr:rowOff>166157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306813"/>
          <a:ext cx="8382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123469</xdr:rowOff>
    </xdr:from>
    <xdr:to>
      <xdr:col>111</xdr:col>
      <xdr:colOff>177800</xdr:colOff>
      <xdr:row>71</xdr:row>
      <xdr:rowOff>133863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296419"/>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123469</xdr:rowOff>
    </xdr:from>
    <xdr:to>
      <xdr:col>107</xdr:col>
      <xdr:colOff>50800</xdr:colOff>
      <xdr:row>72</xdr:row>
      <xdr:rowOff>91938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296419"/>
          <a:ext cx="8890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77658</xdr:rowOff>
    </xdr:from>
    <xdr:to>
      <xdr:col>102</xdr:col>
      <xdr:colOff>114300</xdr:colOff>
      <xdr:row>72</xdr:row>
      <xdr:rowOff>91938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422058"/>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115357</xdr:rowOff>
    </xdr:from>
    <xdr:to>
      <xdr:col>116</xdr:col>
      <xdr:colOff>114300</xdr:colOff>
      <xdr:row>72</xdr:row>
      <xdr:rowOff>45507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2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138234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3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83063</xdr:rowOff>
    </xdr:from>
    <xdr:to>
      <xdr:col>112</xdr:col>
      <xdr:colOff>38100</xdr:colOff>
      <xdr:row>72</xdr:row>
      <xdr:rowOff>13213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29740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03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72669</xdr:rowOff>
    </xdr:from>
    <xdr:to>
      <xdr:col>107</xdr:col>
      <xdr:colOff>101600</xdr:colOff>
      <xdr:row>72</xdr:row>
      <xdr:rowOff>2819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2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19346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02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41138</xdr:rowOff>
    </xdr:from>
    <xdr:to>
      <xdr:col>102</xdr:col>
      <xdr:colOff>165100</xdr:colOff>
      <xdr:row>72</xdr:row>
      <xdr:rowOff>142738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159265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16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26858</xdr:rowOff>
    </xdr:from>
    <xdr:to>
      <xdr:col>98</xdr:col>
      <xdr:colOff>38100</xdr:colOff>
      <xdr:row>72</xdr:row>
      <xdr:rowOff>128458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144985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14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1,062,127</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類似団体と</a:t>
          </a:r>
          <a:r>
            <a:rPr kumimoji="1" lang="ja-JP" altLang="ja-JP" sz="1100">
              <a:solidFill>
                <a:schemeClr val="dk1"/>
              </a:solidFill>
              <a:effectLst/>
              <a:latin typeface="+mn-lt"/>
              <a:ea typeface="+mn-ea"/>
              <a:cs typeface="+mn-cs"/>
            </a:rPr>
            <a:t>比較して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差</a:t>
          </a:r>
          <a:r>
            <a:rPr kumimoji="1" lang="ja-JP" altLang="en-US" sz="1100">
              <a:solidFill>
                <a:schemeClr val="dk1"/>
              </a:solidFill>
              <a:effectLst/>
              <a:latin typeface="+mn-lt"/>
              <a:ea typeface="+mn-ea"/>
              <a:cs typeface="+mn-cs"/>
            </a:rPr>
            <a:t>が開いているものは、人件費である。住民一人当たりの人件費は</a:t>
          </a:r>
          <a:r>
            <a:rPr kumimoji="1" lang="en-US" altLang="ja-JP" sz="1100">
              <a:solidFill>
                <a:schemeClr val="dk1"/>
              </a:solidFill>
              <a:effectLst/>
              <a:latin typeface="+mn-lt"/>
              <a:ea typeface="+mn-ea"/>
              <a:cs typeface="+mn-cs"/>
            </a:rPr>
            <a:t>205,829</a:t>
          </a:r>
          <a:r>
            <a:rPr kumimoji="1" lang="ja-JP" altLang="en-US" sz="1100">
              <a:solidFill>
                <a:schemeClr val="dk1"/>
              </a:solidFill>
              <a:effectLst/>
              <a:latin typeface="+mn-lt"/>
              <a:ea typeface="+mn-ea"/>
              <a:cs typeface="+mn-cs"/>
            </a:rPr>
            <a:t>円と昨年より</a:t>
          </a:r>
          <a:r>
            <a:rPr kumimoji="1" lang="en-US" altLang="ja-JP" sz="1100">
              <a:solidFill>
                <a:schemeClr val="dk1"/>
              </a:solidFill>
              <a:effectLst/>
              <a:latin typeface="+mn-lt"/>
              <a:ea typeface="+mn-ea"/>
              <a:cs typeface="+mn-cs"/>
            </a:rPr>
            <a:t>65,824</a:t>
          </a:r>
          <a:r>
            <a:rPr kumimoji="1" lang="ja-JP" altLang="en-US" sz="1100">
              <a:solidFill>
                <a:schemeClr val="dk1"/>
              </a:solidFill>
              <a:effectLst/>
              <a:latin typeface="+mn-lt"/>
              <a:ea typeface="+mn-ea"/>
              <a:cs typeface="+mn-cs"/>
            </a:rPr>
            <a:t>円増加し、年々、その差は広がっている。</a:t>
          </a:r>
          <a:endParaRPr lang="ja-JP" altLang="ja-JP" sz="1400">
            <a:effectLst/>
          </a:endParaRPr>
        </a:p>
        <a:p>
          <a:r>
            <a:rPr kumimoji="1" lang="ja-JP" altLang="ja-JP" sz="1100">
              <a:solidFill>
                <a:schemeClr val="dk1"/>
              </a:solidFill>
              <a:effectLst/>
              <a:latin typeface="+mn-lt"/>
              <a:ea typeface="+mn-ea"/>
              <a:cs typeface="+mn-cs"/>
            </a:rPr>
            <a:t>　職員数は平成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人をピークに業務の見直しや組織改編、退職者の不補充などの取り組みにより</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元年度は</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人となっており、事業量の増などによる新規職員採用は行いつつも、適正な定員管理に取り組んでいる。</a:t>
          </a:r>
          <a:endParaRPr lang="ja-JP" altLang="ja-JP" sz="1400">
            <a:effectLst/>
          </a:endParaRPr>
        </a:p>
        <a:p>
          <a:r>
            <a:rPr kumimoji="1" lang="ja-JP" altLang="ja-JP" sz="1100">
              <a:solidFill>
                <a:schemeClr val="dk1"/>
              </a:solidFill>
              <a:effectLst/>
              <a:latin typeface="+mn-lt"/>
              <a:ea typeface="+mn-ea"/>
              <a:cs typeface="+mn-cs"/>
            </a:rPr>
            <a:t>　しかし、類似団体平均との比較で上回っている要因としては、学校等の給食調理業務を直営で行っていることと、保育園、幼稚園についてもそれぞれ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か所で直営のみである点が考えられる。</a:t>
          </a:r>
          <a:endParaRPr lang="ja-JP" altLang="ja-JP" sz="1400">
            <a:effectLst/>
          </a:endParaRPr>
        </a:p>
        <a:p>
          <a:r>
            <a:rPr kumimoji="1" lang="ja-JP" altLang="ja-JP" sz="1100">
              <a:solidFill>
                <a:schemeClr val="dk1"/>
              </a:solidFill>
              <a:effectLst/>
              <a:latin typeface="+mn-lt"/>
              <a:ea typeface="+mn-ea"/>
              <a:cs typeface="+mn-cs"/>
            </a:rPr>
            <a:t>　普通建設事業費については大型の投資的事業が完了し、元年度は類似団体を下回っていたものの、２年度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再度類似団体平均を超えることになった。</a:t>
          </a:r>
          <a:endParaRPr lang="ja-JP" altLang="ja-JP" sz="1400">
            <a:effectLst/>
          </a:endParaRPr>
        </a:p>
        <a:p>
          <a:r>
            <a:rPr kumimoji="1" lang="ja-JP" altLang="ja-JP" sz="1100">
              <a:solidFill>
                <a:schemeClr val="dk1"/>
              </a:solidFill>
              <a:effectLst/>
              <a:latin typeface="+mn-lt"/>
              <a:ea typeface="+mn-ea"/>
              <a:cs typeface="+mn-cs"/>
            </a:rPr>
            <a:t>　公債費については年々増加傾向にあり、今後も引き続き起債事業について慎重に見極めていく必要がある。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5,259
5,243
111.95
5,723,067
5,585,724
85,797
3,059,265
6,176,214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54928</xdr:rowOff>
    </xdr:from>
    <xdr:to>
      <xdr:col>24</xdr:col>
      <xdr:colOff>63500</xdr:colOff>
      <xdr:row>34</xdr:row>
      <xdr:rowOff>95314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4228"/>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65596</xdr:rowOff>
    </xdr:from>
    <xdr:to>
      <xdr:col>19</xdr:col>
      <xdr:colOff>177800</xdr:colOff>
      <xdr:row>34</xdr:row>
      <xdr:rowOff>95314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48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65596</xdr:rowOff>
    </xdr:from>
    <xdr:to>
      <xdr:col>15</xdr:col>
      <xdr:colOff>50800</xdr:colOff>
      <xdr:row>35</xdr:row>
      <xdr:rowOff>58547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4896"/>
          <a:ext cx="889000" cy="1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58547</xdr:rowOff>
    </xdr:from>
    <xdr:to>
      <xdr:col>10</xdr:col>
      <xdr:colOff>114300</xdr:colOff>
      <xdr:row>36</xdr:row>
      <xdr:rowOff>20066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9297"/>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4128</xdr:rowOff>
    </xdr:from>
    <xdr:to>
      <xdr:col>24</xdr:col>
      <xdr:colOff>114300</xdr:colOff>
      <xdr:row>34</xdr:row>
      <xdr:rowOff>105728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27005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44514</xdr:rowOff>
    </xdr:from>
    <xdr:to>
      <xdr:col>20</xdr:col>
      <xdr:colOff>38100</xdr:colOff>
      <xdr:row>34</xdr:row>
      <xdr:rowOff>146114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162641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14796</xdr:rowOff>
    </xdr:from>
    <xdr:to>
      <xdr:col>15</xdr:col>
      <xdr:colOff>101600</xdr:colOff>
      <xdr:row>34</xdr:row>
      <xdr:rowOff>116396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132923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xdr:rowOff>
    </xdr:from>
    <xdr:to>
      <xdr:col>10</xdr:col>
      <xdr:colOff>165100</xdr:colOff>
      <xdr:row>35</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100474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140716</xdr:rowOff>
    </xdr:from>
    <xdr:to>
      <xdr:col>6</xdr:col>
      <xdr:colOff>38100</xdr:colOff>
      <xdr:row>36</xdr:row>
      <xdr:rowOff>70866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61993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46015</xdr:rowOff>
    </xdr:from>
    <xdr:to>
      <xdr:col>24</xdr:col>
      <xdr:colOff>63500</xdr:colOff>
      <xdr:row>56</xdr:row>
      <xdr:rowOff>95969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7215"/>
          <a:ext cx="838200" cy="4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46015</xdr:rowOff>
    </xdr:from>
    <xdr:to>
      <xdr:col>19</xdr:col>
      <xdr:colOff>177800</xdr:colOff>
      <xdr:row>57</xdr:row>
      <xdr:rowOff>100519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47215"/>
          <a:ext cx="889000" cy="2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100519</xdr:rowOff>
    </xdr:from>
    <xdr:to>
      <xdr:col>15</xdr:col>
      <xdr:colOff>50800</xdr:colOff>
      <xdr:row>57</xdr:row>
      <xdr:rowOff>136937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3169"/>
          <a:ext cx="889000" cy="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122403</xdr:rowOff>
    </xdr:from>
    <xdr:to>
      <xdr:col>10</xdr:col>
      <xdr:colOff>114300</xdr:colOff>
      <xdr:row>57</xdr:row>
      <xdr:rowOff>136937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5053"/>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45169</xdr:rowOff>
    </xdr:from>
    <xdr:to>
      <xdr:col>24</xdr:col>
      <xdr:colOff>114300</xdr:colOff>
      <xdr:row>56</xdr:row>
      <xdr:rowOff>146769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68046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166665</xdr:rowOff>
    </xdr:from>
    <xdr:to>
      <xdr:col>20</xdr:col>
      <xdr:colOff>38100</xdr:colOff>
      <xdr:row>56</xdr:row>
      <xdr:rowOff>96815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113342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7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49719</xdr:rowOff>
    </xdr:from>
    <xdr:to>
      <xdr:col>15</xdr:col>
      <xdr:colOff>101600</xdr:colOff>
      <xdr:row>57</xdr:row>
      <xdr:rowOff>151319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167846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86137</xdr:rowOff>
    </xdr:from>
    <xdr:to>
      <xdr:col>10</xdr:col>
      <xdr:colOff>165100</xdr:colOff>
      <xdr:row>58</xdr:row>
      <xdr:rowOff>16287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32814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71603</xdr:rowOff>
    </xdr:from>
    <xdr:to>
      <xdr:col>6</xdr:col>
      <xdr:colOff>38100</xdr:colOff>
      <xdr:row>58</xdr:row>
      <xdr:rowOff>1753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18280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50944</xdr:rowOff>
    </xdr:from>
    <xdr:to>
      <xdr:col>24</xdr:col>
      <xdr:colOff>63500</xdr:colOff>
      <xdr:row>76</xdr:row>
      <xdr:rowOff>51481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09694"/>
          <a:ext cx="838200" cy="17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51481</xdr:rowOff>
    </xdr:from>
    <xdr:to>
      <xdr:col>19</xdr:col>
      <xdr:colOff>177800</xdr:colOff>
      <xdr:row>76</xdr:row>
      <xdr:rowOff>159581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1681"/>
          <a:ext cx="889000" cy="10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159581</xdr:rowOff>
    </xdr:from>
    <xdr:to>
      <xdr:col>15</xdr:col>
      <xdr:colOff>50800</xdr:colOff>
      <xdr:row>76</xdr:row>
      <xdr:rowOff>167935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89781"/>
          <a:ext cx="889000" cy="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167785</xdr:rowOff>
    </xdr:from>
    <xdr:to>
      <xdr:col>10</xdr:col>
      <xdr:colOff>114300</xdr:colOff>
      <xdr:row>76</xdr:row>
      <xdr:rowOff>167935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9798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xdr:rowOff>
    </xdr:from>
    <xdr:to>
      <xdr:col>24</xdr:col>
      <xdr:colOff>114300</xdr:colOff>
      <xdr:row>75</xdr:row>
      <xdr:rowOff>101744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5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23021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1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681</xdr:rowOff>
    </xdr:from>
    <xdr:to>
      <xdr:col>20</xdr:col>
      <xdr:colOff>38100</xdr:colOff>
      <xdr:row>76</xdr:row>
      <xdr:rowOff>102281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118807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108781</xdr:rowOff>
    </xdr:from>
    <xdr:to>
      <xdr:col>15</xdr:col>
      <xdr:colOff>101600</xdr:colOff>
      <xdr:row>77</xdr:row>
      <xdr:rowOff>38931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30058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117135</xdr:rowOff>
    </xdr:from>
    <xdr:to>
      <xdr:col>10</xdr:col>
      <xdr:colOff>165100</xdr:colOff>
      <xdr:row>77</xdr:row>
      <xdr:rowOff>47285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63812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2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116985</xdr:rowOff>
    </xdr:from>
    <xdr:to>
      <xdr:col>6</xdr:col>
      <xdr:colOff>38100</xdr:colOff>
      <xdr:row>77</xdr:row>
      <xdr:rowOff>47135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63662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2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50583</xdr:rowOff>
    </xdr:from>
    <xdr:to>
      <xdr:col>24</xdr:col>
      <xdr:colOff>63500</xdr:colOff>
      <xdr:row>97</xdr:row>
      <xdr:rowOff>93052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1233"/>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80008</xdr:rowOff>
    </xdr:from>
    <xdr:to>
      <xdr:col>19</xdr:col>
      <xdr:colOff>177800</xdr:colOff>
      <xdr:row>97</xdr:row>
      <xdr:rowOff>93052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10658"/>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60435</xdr:rowOff>
    </xdr:from>
    <xdr:to>
      <xdr:col>15</xdr:col>
      <xdr:colOff>50800</xdr:colOff>
      <xdr:row>97</xdr:row>
      <xdr:rowOff>80008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91085"/>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60435</xdr:rowOff>
    </xdr:from>
    <xdr:to>
      <xdr:col>10</xdr:col>
      <xdr:colOff>114300</xdr:colOff>
      <xdr:row>97</xdr:row>
      <xdr:rowOff>114545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91085"/>
          <a:ext cx="8890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171233</xdr:rowOff>
    </xdr:from>
    <xdr:to>
      <xdr:col>24</xdr:col>
      <xdr:colOff>114300</xdr:colOff>
      <xdr:row>97</xdr:row>
      <xdr:rowOff>101383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86160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42252</xdr:rowOff>
    </xdr:from>
    <xdr:to>
      <xdr:col>20</xdr:col>
      <xdr:colOff>38100</xdr:colOff>
      <xdr:row>97</xdr:row>
      <xdr:rowOff>143852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134979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29208</xdr:rowOff>
    </xdr:from>
    <xdr:to>
      <xdr:col>15</xdr:col>
      <xdr:colOff>101600</xdr:colOff>
      <xdr:row>97</xdr:row>
      <xdr:rowOff>130808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121935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9635</xdr:rowOff>
    </xdr:from>
    <xdr:to>
      <xdr:col>10</xdr:col>
      <xdr:colOff>165100</xdr:colOff>
      <xdr:row>97</xdr:row>
      <xdr:rowOff>111235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102362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63745</xdr:rowOff>
    </xdr:from>
    <xdr:to>
      <xdr:col>6</xdr:col>
      <xdr:colOff>38100</xdr:colOff>
      <xdr:row>97</xdr:row>
      <xdr:rowOff>165345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150650</xdr:rowOff>
    </xdr:from>
    <xdr:to>
      <xdr:col>55</xdr:col>
      <xdr:colOff>0</xdr:colOff>
      <xdr:row>58</xdr:row>
      <xdr:rowOff>1054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23300"/>
          <a:ext cx="8382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xdr:rowOff>
    </xdr:from>
    <xdr:to>
      <xdr:col>50</xdr:col>
      <xdr:colOff>114300</xdr:colOff>
      <xdr:row>58</xdr:row>
      <xdr:rowOff>15542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5154"/>
          <a:ext cx="889000" cy="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15542</xdr:rowOff>
    </xdr:from>
    <xdr:to>
      <xdr:col>45</xdr:col>
      <xdr:colOff>177800</xdr:colOff>
      <xdr:row>58</xdr:row>
      <xdr:rowOff>15588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5964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129221</xdr:rowOff>
    </xdr:from>
    <xdr:to>
      <xdr:col>41</xdr:col>
      <xdr:colOff>50800</xdr:colOff>
      <xdr:row>58</xdr:row>
      <xdr:rowOff>15588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01871"/>
          <a:ext cx="889000" cy="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99850</xdr:rowOff>
    </xdr:from>
    <xdr:to>
      <xdr:col>55</xdr:col>
      <xdr:colOff>50800</xdr:colOff>
      <xdr:row>58</xdr:row>
      <xdr:rowOff>30000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78277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121704</xdr:rowOff>
    </xdr:from>
    <xdr:to>
      <xdr:col>50</xdr:col>
      <xdr:colOff>165100</xdr:colOff>
      <xdr:row>58</xdr:row>
      <xdr:rowOff>51854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42981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136192</xdr:rowOff>
    </xdr:from>
    <xdr:to>
      <xdr:col>46</xdr:col>
      <xdr:colOff>38100</xdr:colOff>
      <xdr:row>58</xdr:row>
      <xdr:rowOff>66342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57469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136238</xdr:rowOff>
    </xdr:from>
    <xdr:to>
      <xdr:col>41</xdr:col>
      <xdr:colOff>101600</xdr:colOff>
      <xdr:row>58</xdr:row>
      <xdr:rowOff>66388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0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78421</xdr:rowOff>
    </xdr:from>
    <xdr:to>
      <xdr:col>36</xdr:col>
      <xdr:colOff>165100</xdr:colOff>
      <xdr:row>58</xdr:row>
      <xdr:rowOff>8571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171148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4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106525</xdr:rowOff>
    </xdr:from>
    <xdr:to>
      <xdr:col>55</xdr:col>
      <xdr:colOff>0</xdr:colOff>
      <xdr:row>78</xdr:row>
      <xdr:rowOff>45613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8175"/>
          <a:ext cx="838200" cy="1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41374</xdr:rowOff>
    </xdr:from>
    <xdr:to>
      <xdr:col>50</xdr:col>
      <xdr:colOff>114300</xdr:colOff>
      <xdr:row>78</xdr:row>
      <xdr:rowOff>45613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414474"/>
          <a:ext cx="8890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43145</xdr:rowOff>
    </xdr:from>
    <xdr:to>
      <xdr:col>45</xdr:col>
      <xdr:colOff>177800</xdr:colOff>
      <xdr:row>78</xdr:row>
      <xdr:rowOff>41374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073345"/>
          <a:ext cx="889000" cy="3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49691</xdr:rowOff>
    </xdr:from>
    <xdr:to>
      <xdr:col>41</xdr:col>
      <xdr:colOff>50800</xdr:colOff>
      <xdr:row>76</xdr:row>
      <xdr:rowOff>43145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908441"/>
          <a:ext cx="889000" cy="16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55725</xdr:rowOff>
    </xdr:from>
    <xdr:to>
      <xdr:col>55</xdr:col>
      <xdr:colOff>50800</xdr:colOff>
      <xdr:row>77</xdr:row>
      <xdr:rowOff>157325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78602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166263</xdr:rowOff>
    </xdr:from>
    <xdr:to>
      <xdr:col>50</xdr:col>
      <xdr:colOff>165100</xdr:colOff>
      <xdr:row>78</xdr:row>
      <xdr:rowOff>96413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87540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162024</xdr:rowOff>
    </xdr:from>
    <xdr:to>
      <xdr:col>46</xdr:col>
      <xdr:colOff>38100</xdr:colOff>
      <xdr:row>78</xdr:row>
      <xdr:rowOff>92174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83301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163795</xdr:rowOff>
    </xdr:from>
    <xdr:to>
      <xdr:col>41</xdr:col>
      <xdr:colOff>101600</xdr:colOff>
      <xdr:row>76</xdr:row>
      <xdr:rowOff>93945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0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110471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7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170341</xdr:rowOff>
    </xdr:from>
    <xdr:to>
      <xdr:col>36</xdr:col>
      <xdr:colOff>165100</xdr:colOff>
      <xdr:row>75</xdr:row>
      <xdr:rowOff>100491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8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117018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63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166922</xdr:rowOff>
    </xdr:from>
    <xdr:to>
      <xdr:col>55</xdr:col>
      <xdr:colOff>0</xdr:colOff>
      <xdr:row>95</xdr:row>
      <xdr:rowOff>103467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283222"/>
          <a:ext cx="838200" cy="10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166922</xdr:rowOff>
    </xdr:from>
    <xdr:to>
      <xdr:col>50</xdr:col>
      <xdr:colOff>114300</xdr:colOff>
      <xdr:row>95</xdr:row>
      <xdr:rowOff>74851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283222"/>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74851</xdr:rowOff>
    </xdr:from>
    <xdr:to>
      <xdr:col>45</xdr:col>
      <xdr:colOff>177800</xdr:colOff>
      <xdr:row>95</xdr:row>
      <xdr:rowOff>90779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62601"/>
          <a:ext cx="889000" cy="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1543</xdr:rowOff>
    </xdr:from>
    <xdr:to>
      <xdr:col>41</xdr:col>
      <xdr:colOff>50800</xdr:colOff>
      <xdr:row>95</xdr:row>
      <xdr:rowOff>90779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89293"/>
          <a:ext cx="8890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52667</xdr:rowOff>
    </xdr:from>
    <xdr:to>
      <xdr:col>55</xdr:col>
      <xdr:colOff>50800</xdr:colOff>
      <xdr:row>95</xdr:row>
      <xdr:rowOff>154267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75544</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9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116122</xdr:rowOff>
    </xdr:from>
    <xdr:to>
      <xdr:col>50</xdr:col>
      <xdr:colOff>165100</xdr:colOff>
      <xdr:row>95</xdr:row>
      <xdr:rowOff>46272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62799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00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24051</xdr:rowOff>
    </xdr:from>
    <xdr:to>
      <xdr:col>46</xdr:col>
      <xdr:colOff>38100</xdr:colOff>
      <xdr:row>95</xdr:row>
      <xdr:rowOff>125651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142178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39979</xdr:rowOff>
    </xdr:from>
    <xdr:to>
      <xdr:col>41</xdr:col>
      <xdr:colOff>101600</xdr:colOff>
      <xdr:row>95</xdr:row>
      <xdr:rowOff>141579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158106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122193</xdr:rowOff>
    </xdr:from>
    <xdr:to>
      <xdr:col>36</xdr:col>
      <xdr:colOff>165100</xdr:colOff>
      <xdr:row>95</xdr:row>
      <xdr:rowOff>52343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68870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0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81283</xdr:rowOff>
    </xdr:from>
    <xdr:to>
      <xdr:col>85</xdr:col>
      <xdr:colOff>127000</xdr:colOff>
      <xdr:row>37</xdr:row>
      <xdr:rowOff>142215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24933"/>
          <a:ext cx="838200" cy="6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81283</xdr:rowOff>
    </xdr:from>
    <xdr:to>
      <xdr:col>81</xdr:col>
      <xdr:colOff>50800</xdr:colOff>
      <xdr:row>37</xdr:row>
      <xdr:rowOff>97876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24933"/>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97876</xdr:rowOff>
    </xdr:from>
    <xdr:to>
      <xdr:col>76</xdr:col>
      <xdr:colOff>114300</xdr:colOff>
      <xdr:row>37</xdr:row>
      <xdr:rowOff>141072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41526"/>
          <a:ext cx="8890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112287</xdr:rowOff>
    </xdr:from>
    <xdr:to>
      <xdr:col>71</xdr:col>
      <xdr:colOff>177800</xdr:colOff>
      <xdr:row>37</xdr:row>
      <xdr:rowOff>141072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55937"/>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91415</xdr:rowOff>
    </xdr:from>
    <xdr:to>
      <xdr:col>85</xdr:col>
      <xdr:colOff>177800</xdr:colOff>
      <xdr:row>38</xdr:row>
      <xdr:rowOff>21565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69842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30483</xdr:rowOff>
    </xdr:from>
    <xdr:to>
      <xdr:col>81</xdr:col>
      <xdr:colOff>101600</xdr:colOff>
      <xdr:row>37</xdr:row>
      <xdr:rowOff>132083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7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148610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4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47076</xdr:rowOff>
    </xdr:from>
    <xdr:to>
      <xdr:col>76</xdr:col>
      <xdr:colOff>165100</xdr:colOff>
      <xdr:row>37</xdr:row>
      <xdr:rowOff>148676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9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165203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16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90272</xdr:rowOff>
    </xdr:from>
    <xdr:to>
      <xdr:col>72</xdr:col>
      <xdr:colOff>38100</xdr:colOff>
      <xdr:row>38</xdr:row>
      <xdr:rowOff>20422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36949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61487</xdr:rowOff>
    </xdr:from>
    <xdr:to>
      <xdr:col>67</xdr:col>
      <xdr:colOff>101600</xdr:colOff>
      <xdr:row>37</xdr:row>
      <xdr:rowOff>163087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64422</xdr:rowOff>
    </xdr:from>
    <xdr:to>
      <xdr:col>85</xdr:col>
      <xdr:colOff>127000</xdr:colOff>
      <xdr:row>55</xdr:row>
      <xdr:rowOff>80729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494172"/>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80729</xdr:rowOff>
    </xdr:from>
    <xdr:to>
      <xdr:col>81</xdr:col>
      <xdr:colOff>50800</xdr:colOff>
      <xdr:row>56</xdr:row>
      <xdr:rowOff>40038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10479"/>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40038</xdr:rowOff>
    </xdr:from>
    <xdr:to>
      <xdr:col>76</xdr:col>
      <xdr:colOff>114300</xdr:colOff>
      <xdr:row>56</xdr:row>
      <xdr:rowOff>57693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41238"/>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54897</xdr:rowOff>
    </xdr:from>
    <xdr:to>
      <xdr:col>71</xdr:col>
      <xdr:colOff>177800</xdr:colOff>
      <xdr:row>56</xdr:row>
      <xdr:rowOff>57693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5609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13622</xdr:rowOff>
    </xdr:from>
    <xdr:to>
      <xdr:col>85</xdr:col>
      <xdr:colOff>177800</xdr:colOff>
      <xdr:row>55</xdr:row>
      <xdr:rowOff>115222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36499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9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29929</xdr:rowOff>
    </xdr:from>
    <xdr:to>
      <xdr:col>81</xdr:col>
      <xdr:colOff>101600</xdr:colOff>
      <xdr:row>55</xdr:row>
      <xdr:rowOff>131529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122656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160688</xdr:rowOff>
    </xdr:from>
    <xdr:to>
      <xdr:col>76</xdr:col>
      <xdr:colOff>165100</xdr:colOff>
      <xdr:row>56</xdr:row>
      <xdr:rowOff>90838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81965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6893</xdr:rowOff>
    </xdr:from>
    <xdr:to>
      <xdr:col>72</xdr:col>
      <xdr:colOff>38100</xdr:colOff>
      <xdr:row>56</xdr:row>
      <xdr:rowOff>108493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99620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4097</xdr:rowOff>
    </xdr:from>
    <xdr:to>
      <xdr:col>67</xdr:col>
      <xdr:colOff>101600</xdr:colOff>
      <xdr:row>56</xdr:row>
      <xdr:rowOff>105697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96824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87103</xdr:rowOff>
    </xdr:from>
    <xdr:to>
      <xdr:col>85</xdr:col>
      <xdr:colOff>127000</xdr:colOff>
      <xdr:row>78</xdr:row>
      <xdr:rowOff>89953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60203"/>
          <a:ext cx="8382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69543</xdr:rowOff>
    </xdr:from>
    <xdr:to>
      <xdr:col>81</xdr:col>
      <xdr:colOff>50800</xdr:colOff>
      <xdr:row>78</xdr:row>
      <xdr:rowOff>87103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42643"/>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69543</xdr:rowOff>
    </xdr:from>
    <xdr:to>
      <xdr:col>76</xdr:col>
      <xdr:colOff>114300</xdr:colOff>
      <xdr:row>78</xdr:row>
      <xdr:rowOff>70718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4264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11021</xdr:rowOff>
    </xdr:from>
    <xdr:to>
      <xdr:col>71</xdr:col>
      <xdr:colOff>177800</xdr:colOff>
      <xdr:row>78</xdr:row>
      <xdr:rowOff>70718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84121"/>
          <a:ext cx="8890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39153</xdr:rowOff>
    </xdr:from>
    <xdr:to>
      <xdr:col>85</xdr:col>
      <xdr:colOff>177800</xdr:colOff>
      <xdr:row>78</xdr:row>
      <xdr:rowOff>140753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169980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36303</xdr:rowOff>
    </xdr:from>
    <xdr:to>
      <xdr:col>81</xdr:col>
      <xdr:colOff>101600</xdr:colOff>
      <xdr:row>78</xdr:row>
      <xdr:rowOff>137903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129030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18743</xdr:rowOff>
    </xdr:from>
    <xdr:to>
      <xdr:col>76</xdr:col>
      <xdr:colOff>165100</xdr:colOff>
      <xdr:row>78</xdr:row>
      <xdr:rowOff>120343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136870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6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19918</xdr:rowOff>
    </xdr:from>
    <xdr:to>
      <xdr:col>72</xdr:col>
      <xdr:colOff>38100</xdr:colOff>
      <xdr:row>78</xdr:row>
      <xdr:rowOff>121518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138045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131671</xdr:rowOff>
    </xdr:from>
    <xdr:to>
      <xdr:col>67</xdr:col>
      <xdr:colOff>101600</xdr:colOff>
      <xdr:row>78</xdr:row>
      <xdr:rowOff>61821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78348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53801</xdr:rowOff>
    </xdr:from>
    <xdr:to>
      <xdr:col>85</xdr:col>
      <xdr:colOff>127000</xdr:colOff>
      <xdr:row>95</xdr:row>
      <xdr:rowOff>67892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341551"/>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67892</xdr:rowOff>
    </xdr:from>
    <xdr:to>
      <xdr:col>81</xdr:col>
      <xdr:colOff>50800</xdr:colOff>
      <xdr:row>95</xdr:row>
      <xdr:rowOff>105611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35564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105611</xdr:rowOff>
    </xdr:from>
    <xdr:to>
      <xdr:col>76</xdr:col>
      <xdr:colOff>114300</xdr:colOff>
      <xdr:row>95</xdr:row>
      <xdr:rowOff>142937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393361"/>
          <a:ext cx="8890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142937</xdr:rowOff>
    </xdr:from>
    <xdr:to>
      <xdr:col>71</xdr:col>
      <xdr:colOff>177800</xdr:colOff>
      <xdr:row>95</xdr:row>
      <xdr:rowOff>165129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430687"/>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3001</xdr:rowOff>
    </xdr:from>
    <xdr:to>
      <xdr:col>85</xdr:col>
      <xdr:colOff>177800</xdr:colOff>
      <xdr:row>95</xdr:row>
      <xdr:rowOff>104601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25878</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4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17092</xdr:rowOff>
    </xdr:from>
    <xdr:to>
      <xdr:col>81</xdr:col>
      <xdr:colOff>101600</xdr:colOff>
      <xdr:row>95</xdr:row>
      <xdr:rowOff>118692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3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135219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0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54811</xdr:rowOff>
    </xdr:from>
    <xdr:to>
      <xdr:col>76</xdr:col>
      <xdr:colOff>165100</xdr:colOff>
      <xdr:row>95</xdr:row>
      <xdr:rowOff>156411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1488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11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92137</xdr:rowOff>
    </xdr:from>
    <xdr:to>
      <xdr:col>72</xdr:col>
      <xdr:colOff>38100</xdr:colOff>
      <xdr:row>96</xdr:row>
      <xdr:rowOff>22287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38814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1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114329</xdr:rowOff>
    </xdr:from>
    <xdr:to>
      <xdr:col>67</xdr:col>
      <xdr:colOff>101600</xdr:colOff>
      <xdr:row>96</xdr:row>
      <xdr:rowOff>44479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61006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17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212,339</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26,332</a:t>
          </a:r>
          <a:r>
            <a:rPr kumimoji="1" lang="ja-JP" altLang="ja-JP" sz="1100">
              <a:solidFill>
                <a:schemeClr val="dk1"/>
              </a:solidFill>
              <a:effectLst/>
              <a:latin typeface="+mn-lt"/>
              <a:ea typeface="+mn-ea"/>
              <a:cs typeface="+mn-cs"/>
            </a:rPr>
            <a:t>円の増となっている。これは、</a:t>
          </a:r>
          <a:r>
            <a:rPr kumimoji="1" lang="ja-JP" altLang="en-US" sz="1100">
              <a:solidFill>
                <a:schemeClr val="dk1"/>
              </a:solidFill>
              <a:effectLst/>
              <a:latin typeface="+mn-lt"/>
              <a:ea typeface="+mn-ea"/>
              <a:cs typeface="+mn-cs"/>
            </a:rPr>
            <a:t>住民税非課税世帯に対する臨時特別給付金、子育て世帯等臨時特別給付金の皆増</a:t>
          </a:r>
          <a:r>
            <a:rPr kumimoji="1" lang="ja-JP" altLang="ja-JP" sz="1100">
              <a:solidFill>
                <a:schemeClr val="dk1"/>
              </a:solidFill>
              <a:effectLst/>
              <a:latin typeface="+mn-lt"/>
              <a:ea typeface="+mn-ea"/>
              <a:cs typeface="+mn-cs"/>
            </a:rPr>
            <a:t>に係る諸経費が影響している。　</a:t>
          </a:r>
          <a:endParaRPr lang="ja-JP" altLang="ja-JP" sz="1400">
            <a:effectLst/>
          </a:endParaRPr>
        </a:p>
        <a:p>
          <a:r>
            <a:rPr kumimoji="1" lang="ja-JP" altLang="en-US" sz="1100">
              <a:solidFill>
                <a:schemeClr val="dk1"/>
              </a:solidFill>
              <a:effectLst/>
              <a:latin typeface="+mn-lt"/>
              <a:ea typeface="+mn-ea"/>
              <a:cs typeface="+mn-cs"/>
            </a:rPr>
            <a:t>　土木費は、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120,425</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26,332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社会資本整備総合交付金事業が減となったことが要因である。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44,756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5,124</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キャンプ場整備事業、キャンプフィールド</a:t>
          </a:r>
          <a:r>
            <a:rPr kumimoji="1" lang="en-US" altLang="ja-JP" sz="1100">
              <a:solidFill>
                <a:schemeClr val="dk1"/>
              </a:solidFill>
              <a:effectLst/>
              <a:latin typeface="+mn-lt"/>
              <a:ea typeface="+mn-ea"/>
              <a:cs typeface="+mn-cs"/>
            </a:rPr>
            <a:t>wifi</a:t>
          </a:r>
          <a:r>
            <a:rPr kumimoji="1" lang="ja-JP" altLang="en-US" sz="1100">
              <a:solidFill>
                <a:schemeClr val="dk1"/>
              </a:solidFill>
              <a:effectLst/>
              <a:latin typeface="+mn-lt"/>
              <a:ea typeface="+mn-ea"/>
              <a:cs typeface="+mn-cs"/>
            </a:rPr>
            <a:t>整備事業工事、黒瀬キャンプ場整備事業が</a:t>
          </a:r>
          <a:r>
            <a:rPr kumimoji="1" lang="ja-JP" altLang="ja-JP" sz="1100">
              <a:solidFill>
                <a:schemeClr val="dk1"/>
              </a:solidFill>
              <a:effectLst/>
              <a:latin typeface="+mn-lt"/>
              <a:ea typeface="+mn-ea"/>
              <a:cs typeface="+mn-cs"/>
            </a:rPr>
            <a:t>増額となったことが影響している。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年度は財政調整基金を取崩す必要が生じたため、残高比率は減少、実質単年度収支比率もマイナスとなった</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年度については、普通交付税の追加交付等もあり、プラス側へ転じた。</a:t>
          </a:r>
          <a:endParaRPr lang="ja-JP" altLang="ja-JP" sz="1400">
            <a:effectLst/>
          </a:endParaRPr>
        </a:p>
        <a:p>
          <a:r>
            <a:rPr kumimoji="1" lang="ja-JP" altLang="ja-JP" sz="1100">
              <a:solidFill>
                <a:schemeClr val="dk1"/>
              </a:solidFill>
              <a:effectLst/>
              <a:latin typeface="+mn-lt"/>
              <a:ea typeface="+mn-ea"/>
              <a:cs typeface="+mn-cs"/>
            </a:rPr>
            <a:t>今後も公債費が増加していくことは明らかなため、職員研修等においてスクラップアンドビルドの考え方を浸透することにより、事業の見直しを進めていく。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普通会計から特別会計への補填的な操出を行っているため、各会計とも赤字は発生していない。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今後は、各保険料の適正化を図ることにより普通会計の負担を減らすよう努める。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92.168.1.16\Share\03_&#32207;&#21209;&#35506;\&#32207;&#21209;&#35506;\103.&#36001;&#25919;&#38306;&#20418;\&#36001;&#25919;H19.4.1&#20197;&#38477;\13_&#20844;&#20250;&#35336;\&#35519;&#26619;&#31561;\R5\&#12304;&#20381;&#38972;10_20&#12294;&#65306;&#20844;&#20250;&#35336;&#12305;&#20196;&#21644;3&#24180;&#24230;&#36001;&#25919;&#29366;&#27841;&#36039;&#26009;&#38598;&#12398;&#20316;&#25104;&#12395;&#12388;&#12356;&#12390;&#65288;2&#22238;&#30446;&#12539;&#22320;&#26041;&#20844;&#20250;&#35336;&#38306;&#20418;&#65289;\00_&#22320;&#22495;&#31185;&#23398;&#12424;&#12426;\20230913_&#22320;&#22495;&#31185;&#23398;&#22238;&#31572;&#26696;_&#12304;&#36001;&#25919;&#29366;&#27841;&#36039;&#26009;&#38598;&#12305;_394033_&#36234;&#30693;&#30010;_2021(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67.7</v>
          </cell>
          <cell r="BX51">
            <v>45.5</v>
          </cell>
          <cell r="CF51">
            <v>44.2</v>
          </cell>
          <cell r="CN51">
            <v>35.5</v>
          </cell>
          <cell r="CV51">
            <v>20.3</v>
          </cell>
        </row>
        <row r="53">
          <cell r="BP53">
            <v>53.2</v>
          </cell>
          <cell r="BX53">
            <v>56.7</v>
          </cell>
          <cell r="CF53">
            <v>58.3</v>
          </cell>
          <cell r="CN53">
            <v>60.1</v>
          </cell>
          <cell r="CV53">
            <v>61.6</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67.7</v>
          </cell>
          <cell r="BX73">
            <v>45.5</v>
          </cell>
          <cell r="CF73">
            <v>44.2</v>
          </cell>
          <cell r="CN73">
            <v>35.5</v>
          </cell>
          <cell r="CV73">
            <v>20.3</v>
          </cell>
        </row>
        <row r="75">
          <cell r="BP75">
            <v>6.9</v>
          </cell>
          <cell r="BX75">
            <v>7.5</v>
          </cell>
          <cell r="CF75">
            <v>7.7</v>
          </cell>
          <cell r="CN75">
            <v>8.1</v>
          </cell>
          <cell r="CV75">
            <v>8.5</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election activeCell="Y55" sqref="Y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5723067</v>
      </c>
      <c r="BO4" s="453"/>
      <c r="BP4" s="453"/>
      <c r="BQ4" s="453"/>
      <c r="BR4" s="453"/>
      <c r="BS4" s="453"/>
      <c r="BT4" s="453"/>
      <c r="BU4" s="454"/>
      <c r="BV4" s="452">
        <v>5691091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2.8</v>
      </c>
      <c r="CU4" s="593"/>
      <c r="CV4" s="593"/>
      <c r="CW4" s="593"/>
      <c r="CX4" s="593"/>
      <c r="CY4" s="593"/>
      <c r="CZ4" s="593"/>
      <c r="DA4" s="594"/>
      <c r="DB4" s="592">
        <v>0</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5585724</v>
      </c>
      <c r="BO5" s="424"/>
      <c r="BP5" s="424"/>
      <c r="BQ5" s="424"/>
      <c r="BR5" s="424"/>
      <c r="BS5" s="424"/>
      <c r="BT5" s="424"/>
      <c r="BU5" s="425"/>
      <c r="BV5" s="423">
        <v>5662819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89.3</v>
      </c>
      <c r="CU5" s="421"/>
      <c r="CV5" s="421"/>
      <c r="CW5" s="421"/>
      <c r="CX5" s="421"/>
      <c r="CY5" s="421"/>
      <c r="CZ5" s="421"/>
      <c r="DA5" s="422"/>
      <c r="DB5" s="420">
        <v>97.4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137343</v>
      </c>
      <c r="BO6" s="424"/>
      <c r="BP6" s="424"/>
      <c r="BQ6" s="424"/>
      <c r="BR6" s="424"/>
      <c r="BS6" s="424"/>
      <c r="BT6" s="424"/>
      <c r="BU6" s="425"/>
      <c r="BV6" s="423">
        <v>28272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92.3</v>
      </c>
      <c r="CU6" s="567"/>
      <c r="CV6" s="567"/>
      <c r="CW6" s="567"/>
      <c r="CX6" s="567"/>
      <c r="CY6" s="567"/>
      <c r="CZ6" s="567"/>
      <c r="DA6" s="568"/>
      <c r="DB6" s="566">
        <v>100.2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51546</v>
      </c>
      <c r="BO7" s="424"/>
      <c r="BP7" s="424"/>
      <c r="BQ7" s="424"/>
      <c r="BR7" s="424"/>
      <c r="BS7" s="424"/>
      <c r="BT7" s="424"/>
      <c r="BU7" s="425"/>
      <c r="BV7" s="423">
        <v>26859</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3059265</v>
      </c>
      <c r="CU7" s="424"/>
      <c r="CV7" s="424"/>
      <c r="CW7" s="424"/>
      <c r="CX7" s="424"/>
      <c r="CY7" s="424"/>
      <c r="CZ7" s="424"/>
      <c r="DA7" s="425"/>
      <c r="DB7" s="423">
        <v>2892469</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85797</v>
      </c>
      <c r="BO8" s="424"/>
      <c r="BP8" s="424"/>
      <c r="BQ8" s="424"/>
      <c r="BR8" s="424"/>
      <c r="BS8" s="424"/>
      <c r="BT8" s="424"/>
      <c r="BU8" s="425"/>
      <c r="BV8" s="423">
        <v>1413</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0.2</v>
      </c>
      <c r="CU8" s="527"/>
      <c r="CV8" s="527"/>
      <c r="CW8" s="527"/>
      <c r="CX8" s="527"/>
      <c r="CY8" s="527"/>
      <c r="CZ8" s="527"/>
      <c r="DA8" s="528"/>
      <c r="DB8" s="526">
        <v>0.21</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5187</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84384</v>
      </c>
      <c r="BO9" s="424"/>
      <c r="BP9" s="424"/>
      <c r="BQ9" s="424"/>
      <c r="BR9" s="424"/>
      <c r="BS9" s="424"/>
      <c r="BT9" s="424"/>
      <c r="BU9" s="425"/>
      <c r="BV9" s="423">
        <v>128</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18</v>
      </c>
      <c r="CU9" s="421"/>
      <c r="CV9" s="421"/>
      <c r="CW9" s="421"/>
      <c r="CX9" s="421"/>
      <c r="CY9" s="421"/>
      <c r="CZ9" s="421"/>
      <c r="DA9" s="422"/>
      <c r="DB9" s="420">
        <v>20.3</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5795</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981</v>
      </c>
      <c r="BO10" s="424"/>
      <c r="BP10" s="424"/>
      <c r="BQ10" s="424"/>
      <c r="BR10" s="424"/>
      <c r="BS10" s="424"/>
      <c r="BT10" s="424"/>
      <c r="BU10" s="425"/>
      <c r="BV10" s="423">
        <v>982</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120</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5259</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94</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14000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5243</v>
      </c>
      <c r="S13" s="511"/>
      <c r="T13" s="511"/>
      <c r="U13" s="511"/>
      <c r="V13" s="512"/>
      <c r="W13" s="513" t="s">
        <v>138</v>
      </c>
      <c r="X13" s="409"/>
      <c r="Y13" s="409"/>
      <c r="Z13" s="409"/>
      <c r="AA13" s="409"/>
      <c r="AB13" s="410"/>
      <c r="AC13" s="376">
        <v>347</v>
      </c>
      <c r="AD13" s="377"/>
      <c r="AE13" s="377"/>
      <c r="AF13" s="377"/>
      <c r="AG13" s="378"/>
      <c r="AH13" s="376">
        <v>372</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85365</v>
      </c>
      <c r="BO13" s="424"/>
      <c r="BP13" s="424"/>
      <c r="BQ13" s="424"/>
      <c r="BR13" s="424"/>
      <c r="BS13" s="424"/>
      <c r="BT13" s="424"/>
      <c r="BU13" s="425"/>
      <c r="BV13" s="423">
        <v>-12890</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8.5</v>
      </c>
      <c r="CU13" s="421"/>
      <c r="CV13" s="421"/>
      <c r="CW13" s="421"/>
      <c r="CX13" s="421"/>
      <c r="CY13" s="421"/>
      <c r="CZ13" s="421"/>
      <c r="DA13" s="422"/>
      <c r="DB13" s="420">
        <v>8.1</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5376</v>
      </c>
      <c r="S14" s="511"/>
      <c r="T14" s="511"/>
      <c r="U14" s="511"/>
      <c r="V14" s="512"/>
      <c r="W14" s="514"/>
      <c r="X14" s="412"/>
      <c r="Y14" s="412"/>
      <c r="Z14" s="412"/>
      <c r="AA14" s="412"/>
      <c r="AB14" s="413"/>
      <c r="AC14" s="503">
        <v>14.4</v>
      </c>
      <c r="AD14" s="504"/>
      <c r="AE14" s="504"/>
      <c r="AF14" s="504"/>
      <c r="AG14" s="505"/>
      <c r="AH14" s="503">
        <v>14.2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20.3</v>
      </c>
      <c r="CU14" s="521"/>
      <c r="CV14" s="521"/>
      <c r="CW14" s="521"/>
      <c r="CX14" s="521"/>
      <c r="CY14" s="521"/>
      <c r="CZ14" s="521"/>
      <c r="DA14" s="522"/>
      <c r="DB14" s="520">
        <v>35.5</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5359</v>
      </c>
      <c r="S15" s="511"/>
      <c r="T15" s="511"/>
      <c r="U15" s="511"/>
      <c r="V15" s="512"/>
      <c r="W15" s="513" t="s">
        <v>145</v>
      </c>
      <c r="X15" s="409"/>
      <c r="Y15" s="409"/>
      <c r="Z15" s="409"/>
      <c r="AA15" s="409"/>
      <c r="AB15" s="410"/>
      <c r="AC15" s="376">
        <v>529</v>
      </c>
      <c r="AD15" s="377"/>
      <c r="AE15" s="377"/>
      <c r="AF15" s="377"/>
      <c r="AG15" s="378"/>
      <c r="AH15" s="376">
        <v>607</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535335</v>
      </c>
      <c r="BO15" s="453"/>
      <c r="BP15" s="453"/>
      <c r="BQ15" s="453"/>
      <c r="BR15" s="453"/>
      <c r="BS15" s="453"/>
      <c r="BT15" s="453"/>
      <c r="BU15" s="454"/>
      <c r="BV15" s="452">
        <v>554073</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22</v>
      </c>
      <c r="AD16" s="504"/>
      <c r="AE16" s="504"/>
      <c r="AF16" s="504"/>
      <c r="AG16" s="505"/>
      <c r="AH16" s="503">
        <v>23.2</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2841819</v>
      </c>
      <c r="BO16" s="424"/>
      <c r="BP16" s="424"/>
      <c r="BQ16" s="424"/>
      <c r="BR16" s="424"/>
      <c r="BS16" s="424"/>
      <c r="BT16" s="424"/>
      <c r="BU16" s="425"/>
      <c r="BV16" s="423">
        <v>2687410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1530</v>
      </c>
      <c r="AD17" s="377"/>
      <c r="AE17" s="377"/>
      <c r="AF17" s="377"/>
      <c r="AG17" s="378"/>
      <c r="AH17" s="376">
        <v>1635</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652314</v>
      </c>
      <c r="BO17" s="424"/>
      <c r="BP17" s="424"/>
      <c r="BQ17" s="424"/>
      <c r="BR17" s="424"/>
      <c r="BS17" s="424"/>
      <c r="BT17" s="424"/>
      <c r="BU17" s="425"/>
      <c r="BV17" s="423">
        <v>679314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111.95</v>
      </c>
      <c r="M18" s="476"/>
      <c r="N18" s="476"/>
      <c r="O18" s="476"/>
      <c r="P18" s="476"/>
      <c r="Q18" s="476"/>
      <c r="R18" s="477"/>
      <c r="S18" s="477"/>
      <c r="T18" s="477"/>
      <c r="U18" s="477"/>
      <c r="V18" s="478"/>
      <c r="W18" s="494"/>
      <c r="X18" s="495"/>
      <c r="Y18" s="495"/>
      <c r="Z18" s="495"/>
      <c r="AA18" s="495"/>
      <c r="AB18" s="519"/>
      <c r="AC18" s="393">
        <v>63.6</v>
      </c>
      <c r="AD18" s="394"/>
      <c r="AE18" s="394"/>
      <c r="AF18" s="394"/>
      <c r="AG18" s="479"/>
      <c r="AH18" s="393">
        <v>62.5</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2766051</v>
      </c>
      <c r="BO18" s="424"/>
      <c r="BP18" s="424"/>
      <c r="BQ18" s="424"/>
      <c r="BR18" s="424"/>
      <c r="BS18" s="424"/>
      <c r="BT18" s="424"/>
      <c r="BU18" s="425"/>
      <c r="BV18" s="423">
        <v>2813735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46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3761119</v>
      </c>
      <c r="BO19" s="424"/>
      <c r="BP19" s="424"/>
      <c r="BQ19" s="424"/>
      <c r="BR19" s="424"/>
      <c r="BS19" s="424"/>
      <c r="BT19" s="424"/>
      <c r="BU19" s="425"/>
      <c r="BV19" s="423">
        <v>3306132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2335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6176214</v>
      </c>
      <c r="BO22" s="453"/>
      <c r="BP22" s="453"/>
      <c r="BQ22" s="453"/>
      <c r="BR22" s="453"/>
      <c r="BS22" s="453"/>
      <c r="BT22" s="453"/>
      <c r="BU22" s="454"/>
      <c r="BV22" s="452">
        <v>6263146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5976748</v>
      </c>
      <c r="BO23" s="424"/>
      <c r="BP23" s="424"/>
      <c r="BQ23" s="424"/>
      <c r="BR23" s="424"/>
      <c r="BS23" s="424"/>
      <c r="BT23" s="424"/>
      <c r="BU23" s="425"/>
      <c r="BV23" s="423">
        <v>6072078</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6330</v>
      </c>
      <c r="R24" s="377"/>
      <c r="S24" s="377"/>
      <c r="T24" s="377"/>
      <c r="U24" s="377"/>
      <c r="V24" s="378"/>
      <c r="W24" s="466"/>
      <c r="X24" s="403"/>
      <c r="Y24" s="404"/>
      <c r="Z24" s="379" t="s">
        <v>170</v>
      </c>
      <c r="AA24" s="380"/>
      <c r="AB24" s="380"/>
      <c r="AC24" s="380"/>
      <c r="AD24" s="380"/>
      <c r="AE24" s="380"/>
      <c r="AF24" s="380"/>
      <c r="AG24" s="381"/>
      <c r="AH24" s="376">
        <v>101</v>
      </c>
      <c r="AI24" s="377"/>
      <c r="AJ24" s="377"/>
      <c r="AK24" s="377"/>
      <c r="AL24" s="378"/>
      <c r="AM24" s="376">
        <v>299667</v>
      </c>
      <c r="AN24" s="377"/>
      <c r="AO24" s="377"/>
      <c r="AP24" s="377"/>
      <c r="AQ24" s="377"/>
      <c r="AR24" s="378"/>
      <c r="AS24" s="376">
        <v>2967</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4737062</v>
      </c>
      <c r="BO24" s="424"/>
      <c r="BP24" s="424"/>
      <c r="BQ24" s="424"/>
      <c r="BR24" s="424"/>
      <c r="BS24" s="424"/>
      <c r="BT24" s="424"/>
      <c r="BU24" s="425"/>
      <c r="BV24" s="423">
        <v>4794572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1</v>
      </c>
      <c r="M25" s="377"/>
      <c r="N25" s="377"/>
      <c r="O25" s="377"/>
      <c r="P25" s="378"/>
      <c r="Q25" s="376">
        <v>5410</v>
      </c>
      <c r="R25" s="377"/>
      <c r="S25" s="377"/>
      <c r="T25" s="377"/>
      <c r="U25" s="377"/>
      <c r="V25" s="378"/>
      <c r="W25" s="466"/>
      <c r="X25" s="403"/>
      <c r="Y25" s="404"/>
      <c r="Z25" s="379" t="s">
        <v>173</v>
      </c>
      <c r="AA25" s="380"/>
      <c r="AB25" s="380"/>
      <c r="AC25" s="380"/>
      <c r="AD25" s="380"/>
      <c r="AE25" s="380"/>
      <c r="AF25" s="380"/>
      <c r="AG25" s="381"/>
      <c r="AH25" s="376" t="s">
        <v>136</v>
      </c>
      <c r="AI25" s="377"/>
      <c r="AJ25" s="377"/>
      <c r="AK25" s="377"/>
      <c r="AL25" s="378"/>
      <c r="AM25" s="376" t="s">
        <v>136</v>
      </c>
      <c r="AN25" s="377"/>
      <c r="AO25" s="377"/>
      <c r="AP25" s="377"/>
      <c r="AQ25" s="377"/>
      <c r="AR25" s="378"/>
      <c r="AS25" s="376" t="s">
        <v>136</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103647</v>
      </c>
      <c r="BO25" s="453"/>
      <c r="BP25" s="453"/>
      <c r="BQ25" s="453"/>
      <c r="BR25" s="453"/>
      <c r="BS25" s="453"/>
      <c r="BT25" s="453"/>
      <c r="BU25" s="454"/>
      <c r="BV25" s="452">
        <v>114212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5250</v>
      </c>
      <c r="R26" s="377"/>
      <c r="S26" s="377"/>
      <c r="T26" s="377"/>
      <c r="U26" s="377"/>
      <c r="V26" s="378"/>
      <c r="W26" s="466"/>
      <c r="X26" s="403"/>
      <c r="Y26" s="404"/>
      <c r="Z26" s="379" t="s">
        <v>176</v>
      </c>
      <c r="AA26" s="434"/>
      <c r="AB26" s="434"/>
      <c r="AC26" s="434"/>
      <c r="AD26" s="434"/>
      <c r="AE26" s="434"/>
      <c r="AF26" s="434"/>
      <c r="AG26" s="435"/>
      <c r="AH26" s="376">
        <v>10</v>
      </c>
      <c r="AI26" s="377"/>
      <c r="AJ26" s="377"/>
      <c r="AK26" s="377"/>
      <c r="AL26" s="378"/>
      <c r="AM26" s="376">
        <v>26530</v>
      </c>
      <c r="AN26" s="377"/>
      <c r="AO26" s="377"/>
      <c r="AP26" s="377"/>
      <c r="AQ26" s="377"/>
      <c r="AR26" s="378"/>
      <c r="AS26" s="376">
        <v>2653</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136</v>
      </c>
      <c r="BO26" s="424"/>
      <c r="BP26" s="424"/>
      <c r="BQ26" s="424"/>
      <c r="BR26" s="424"/>
      <c r="BS26" s="424"/>
      <c r="BT26" s="424"/>
      <c r="BU26" s="425"/>
      <c r="BV26" s="423" t="s">
        <v>136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2430</v>
      </c>
      <c r="R27" s="377"/>
      <c r="S27" s="377"/>
      <c r="T27" s="377"/>
      <c r="U27" s="377"/>
      <c r="V27" s="378"/>
      <c r="W27" s="466"/>
      <c r="X27" s="403"/>
      <c r="Y27" s="404"/>
      <c r="Z27" s="379" t="s">
        <v>179</v>
      </c>
      <c r="AA27" s="380"/>
      <c r="AB27" s="380"/>
      <c r="AC27" s="380"/>
      <c r="AD27" s="380"/>
      <c r="AE27" s="380"/>
      <c r="AF27" s="380"/>
      <c r="AG27" s="381"/>
      <c r="AH27" s="376">
        <v>4</v>
      </c>
      <c r="AI27" s="377"/>
      <c r="AJ27" s="377"/>
      <c r="AK27" s="377"/>
      <c r="AL27" s="378"/>
      <c r="AM27" s="376">
        <v>11312</v>
      </c>
      <c r="AN27" s="377"/>
      <c r="AO27" s="377"/>
      <c r="AP27" s="377"/>
      <c r="AQ27" s="377"/>
      <c r="AR27" s="378"/>
      <c r="AS27" s="376">
        <v>2828</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268601</v>
      </c>
      <c r="BO27" s="458"/>
      <c r="BP27" s="458"/>
      <c r="BQ27" s="458"/>
      <c r="BR27" s="458"/>
      <c r="BS27" s="458"/>
      <c r="BT27" s="458"/>
      <c r="BU27" s="459"/>
      <c r="BV27" s="457">
        <v>268814</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1990</v>
      </c>
      <c r="R28" s="377"/>
      <c r="S28" s="377"/>
      <c r="T28" s="377"/>
      <c r="U28" s="377"/>
      <c r="V28" s="378"/>
      <c r="W28" s="466"/>
      <c r="X28" s="403"/>
      <c r="Y28" s="404"/>
      <c r="Z28" s="379" t="s">
        <v>182</v>
      </c>
      <c r="AA28" s="380"/>
      <c r="AB28" s="380"/>
      <c r="AC28" s="380"/>
      <c r="AD28" s="380"/>
      <c r="AE28" s="380"/>
      <c r="AF28" s="380"/>
      <c r="AG28" s="381"/>
      <c r="AH28" s="376" t="s">
        <v>136</v>
      </c>
      <c r="AI28" s="377"/>
      <c r="AJ28" s="377"/>
      <c r="AK28" s="377"/>
      <c r="AL28" s="378"/>
      <c r="AM28" s="376" t="s">
        <v>136</v>
      </c>
      <c r="AN28" s="377"/>
      <c r="AO28" s="377"/>
      <c r="AP28" s="377"/>
      <c r="AQ28" s="377"/>
      <c r="AR28" s="378"/>
      <c r="AS28" s="376" t="s">
        <v>183</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575808</v>
      </c>
      <c r="BO28" s="453"/>
      <c r="BP28" s="453"/>
      <c r="BQ28" s="453"/>
      <c r="BR28" s="453"/>
      <c r="BS28" s="453"/>
      <c r="BT28" s="453"/>
      <c r="BU28" s="454"/>
      <c r="BV28" s="452">
        <v>574827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8</v>
      </c>
      <c r="M29" s="377"/>
      <c r="N29" s="377"/>
      <c r="O29" s="377"/>
      <c r="P29" s="378"/>
      <c r="Q29" s="376">
        <v>1790</v>
      </c>
      <c r="R29" s="377"/>
      <c r="S29" s="377"/>
      <c r="T29" s="377"/>
      <c r="U29" s="377"/>
      <c r="V29" s="378"/>
      <c r="W29" s="467"/>
      <c r="X29" s="468"/>
      <c r="Y29" s="469"/>
      <c r="Z29" s="379" t="s">
        <v>186</v>
      </c>
      <c r="AA29" s="380"/>
      <c r="AB29" s="380"/>
      <c r="AC29" s="380"/>
      <c r="AD29" s="380"/>
      <c r="AE29" s="380"/>
      <c r="AF29" s="380"/>
      <c r="AG29" s="381"/>
      <c r="AH29" s="376">
        <v>105</v>
      </c>
      <c r="AI29" s="377"/>
      <c r="AJ29" s="377"/>
      <c r="AK29" s="377"/>
      <c r="AL29" s="378"/>
      <c r="AM29" s="376">
        <v>310979</v>
      </c>
      <c r="AN29" s="377"/>
      <c r="AO29" s="377"/>
      <c r="AP29" s="377"/>
      <c r="AQ29" s="377"/>
      <c r="AR29" s="378"/>
      <c r="AS29" s="376">
        <v>2962</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810035</v>
      </c>
      <c r="BO29" s="424"/>
      <c r="BP29" s="424"/>
      <c r="BQ29" s="424"/>
      <c r="BR29" s="424"/>
      <c r="BS29" s="424"/>
      <c r="BT29" s="424"/>
      <c r="BU29" s="425"/>
      <c r="BV29" s="423">
        <v>681241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95.9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647276</v>
      </c>
      <c r="BO30" s="458"/>
      <c r="BP30" s="458"/>
      <c r="BQ30" s="458"/>
      <c r="BR30" s="458"/>
      <c r="BS30" s="458"/>
      <c r="BT30" s="458"/>
      <c r="BU30" s="459"/>
      <c r="BV30" s="457">
        <v>614945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196</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195</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5</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IF('各会計、関係団体の財政状況及び健全化判断比率'!B31="","",'各会計、関係団体の財政状況及び健全化判断比率'!B31)</f>
        <v>簡易水道事業会計</v>
      </c>
      <c r="AP34" s="372"/>
      <c r="AQ34" s="372"/>
      <c r="AR34" s="372"/>
      <c r="AS34" s="372"/>
      <c r="AT34" s="372"/>
      <c r="AU34" s="372"/>
      <c r="AV34" s="372"/>
      <c r="AW34" s="372"/>
      <c r="AX34" s="372"/>
      <c r="AY34" s="372"/>
      <c r="AZ34" s="372"/>
      <c r="BA34" s="372"/>
      <c r="BB34" s="372"/>
      <c r="BC34" s="372"/>
      <c r="BD34" s="178"/>
      <c r="BE34" s="371">
        <f>IF(BG34="","",MAX(C34:D43,U34:V43,AM34:AN43)+1)</f>
        <v>9</v>
      </c>
      <c r="BF34" s="371"/>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高吾北町村広域事務組合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蚕糸資料館事業特別会計</v>
      </c>
      <c r="F35" s="372"/>
      <c r="G35" s="372"/>
      <c r="H35" s="372"/>
      <c r="I35" s="372"/>
      <c r="J35" s="372"/>
      <c r="K35" s="372"/>
      <c r="L35" s="372"/>
      <c r="M35" s="372"/>
      <c r="N35" s="372"/>
      <c r="O35" s="372"/>
      <c r="P35" s="372"/>
      <c r="Q35" s="372"/>
      <c r="R35" s="372"/>
      <c r="S35" s="372"/>
      <c r="T35" s="178"/>
      <c r="U35" s="371">
        <f>IF(W35="","",U34+1)</f>
        <v>6</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高吾北町村広域事務組合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横倉山自然の森博物館事業特別会計</v>
      </c>
      <c r="F36" s="372"/>
      <c r="G36" s="372"/>
      <c r="H36" s="372"/>
      <c r="I36" s="372"/>
      <c r="J36" s="372"/>
      <c r="K36" s="372"/>
      <c r="L36" s="372"/>
      <c r="M36" s="372"/>
      <c r="N36" s="372"/>
      <c r="O36" s="372"/>
      <c r="P36" s="372"/>
      <c r="Q36" s="372"/>
      <c r="R36" s="372"/>
      <c r="S36" s="372"/>
      <c r="T36" s="178"/>
      <c r="U36" s="371">
        <f t="shared" ref="U36:U43" si="4">IF(W36="","",U35+1)</f>
        <v>7</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高吾北町村広域事務組合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土地取得事業特別会計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高吾北町村広域事務組合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高吾北町村広域事務組合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15</v>
      </c>
      <c r="BX39" s="371"/>
      <c r="BY39" s="372" t="str">
        <f>IF('各会計、関係団体の財政状況及び健全化判断比率'!B73="","",'各会計、関係団体の財政状況及び健全化判断比率'!B73)</f>
        <v>高知県広域食肉センター事務組合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16</v>
      </c>
      <c r="BX40" s="371"/>
      <c r="BY40" s="372" t="str">
        <f>IF('各会計、関係団体の財政状況及び健全化判断比率'!B74="","",'各会計、関係団体の財政状況及び健全化判断比率'!B74)</f>
        <v>こうち人づくり広域連合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17</v>
      </c>
      <c r="BX41" s="371"/>
      <c r="BY41" s="372" t="str">
        <f>IF('各会計、関係団体の財政状況及び健全化判断比率'!B75="","",'各会計、関係団体の財政状況及び健全化判断比率'!B75)</f>
        <v>高知県市町村総合事務組合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18</v>
      </c>
      <c r="BX42" s="371"/>
      <c r="BY42" s="372" t="str">
        <f>IF('各会計、関係団体の財政状況及び健全化判断比率'!B76="","",'各会計、関係団体の財政状況及び健全化判断比率'!B76)</f>
        <v>高知県市町村総合事務組合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19</v>
      </c>
      <c r="BX43" s="371"/>
      <c r="BY43" s="372" t="str">
        <f>IF('各会計、関係団体の財政状況及び健全化判断比率'!B77="","",'各会計、関係団体の財政状況及び健全化判断比率'!B77)</f>
        <v>高知県後期高齢者医療広域連合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 zoomScale="73" zoomScaleNormal="7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85" t="s">
        <v>579</v>
      </c>
      <c r="D34" s="1185"/>
      <c r="E34" s="1186"/>
      <c r="F34" s="32" t="s">
        <v>528</v>
      </c>
      <c r="G34" s="33" t="s">
        <v>528</v>
      </c>
      <c r="H34" s="33" t="s">
        <v>528</v>
      </c>
      <c r="I34" s="33">
        <v>6.43</v>
      </c>
      <c r="J34" s="34">
        <v>6.32</v>
      </c>
      <c r="K34" s="22"/>
      <c r="L34" s="22"/>
      <c r="M34" s="22"/>
      <c r="N34" s="22"/>
      <c r="O34" s="22"/>
      <c r="P34" s="22"/>
    </row>
    <row r="35" spans="1:16" ht="39" customHeight="1" x14ac:dyDescent="0.15">
      <c r="A35" s="22"/>
      <c r="B35" s="35"/>
      <c r="C35" s="1179" t="s">
        <v>580</v>
      </c>
      <c r="D35" s="1180"/>
      <c r="E35" s="1181"/>
      <c r="F35" s="36">
        <v>0.43</v>
      </c>
      <c r="G35" s="37">
        <v>0.01</v>
      </c>
      <c r="H35" s="37">
        <v>0.04</v>
      </c>
      <c r="I35" s="37">
        <v>0.04</v>
      </c>
      <c r="J35" s="38">
        <v>2.8</v>
      </c>
      <c r="K35" s="22"/>
      <c r="L35" s="22"/>
      <c r="M35" s="22"/>
      <c r="N35" s="22"/>
      <c r="O35" s="22"/>
      <c r="P35" s="22"/>
    </row>
    <row r="36" spans="1:16" ht="39" customHeight="1" x14ac:dyDescent="0.15">
      <c r="A36" s="22"/>
      <c r="B36" s="35"/>
      <c r="C36" s="1179" t="s">
        <v>581</v>
      </c>
      <c r="D36" s="1180"/>
      <c r="E36" s="1181"/>
      <c r="F36" s="36">
        <v>1.31</v>
      </c>
      <c r="G36" s="37">
        <v>1.51</v>
      </c>
      <c r="H36" s="37">
        <v>1.3</v>
      </c>
      <c r="I36" s="37">
        <v>1.27</v>
      </c>
      <c r="J36" s="38">
        <v>2.2000000000000002</v>
      </c>
      <c r="K36" s="22"/>
      <c r="L36" s="22"/>
      <c r="M36" s="22"/>
      <c r="N36" s="22"/>
      <c r="O36" s="22"/>
      <c r="P36" s="22"/>
    </row>
    <row r="37" spans="1:16" ht="39" customHeight="1" x14ac:dyDescent="0.15">
      <c r="A37" s="22"/>
      <c r="B37" s="35"/>
      <c r="C37" s="1179" t="s">
        <v>582</v>
      </c>
      <c r="D37" s="1180"/>
      <c r="E37" s="1181"/>
      <c r="F37" s="36">
        <v>1.79</v>
      </c>
      <c r="G37" s="37">
        <v>0.6</v>
      </c>
      <c r="H37" s="37">
        <v>0.18</v>
      </c>
      <c r="I37" s="37">
        <v>0.03</v>
      </c>
      <c r="J37" s="38">
        <v>0.2</v>
      </c>
      <c r="K37" s="22"/>
      <c r="L37" s="22"/>
      <c r="M37" s="22"/>
      <c r="N37" s="22"/>
      <c r="O37" s="22"/>
      <c r="P37" s="22"/>
    </row>
    <row r="38" spans="1:16" ht="39" customHeight="1" x14ac:dyDescent="0.15">
      <c r="A38" s="22"/>
      <c r="B38" s="35"/>
      <c r="C38" s="1179" t="s">
        <v>583</v>
      </c>
      <c r="D38" s="1180"/>
      <c r="E38" s="1181"/>
      <c r="F38" s="36">
        <v>0.06</v>
      </c>
      <c r="G38" s="37">
        <v>0.06</v>
      </c>
      <c r="H38" s="37">
        <v>0.04</v>
      </c>
      <c r="I38" s="37">
        <v>7.0000000000000007E-2</v>
      </c>
      <c r="J38" s="38">
        <v>0.06</v>
      </c>
      <c r="K38" s="22"/>
      <c r="L38" s="22"/>
      <c r="M38" s="22"/>
      <c r="N38" s="22"/>
      <c r="O38" s="22"/>
      <c r="P38" s="22"/>
    </row>
    <row r="39" spans="1:16" ht="39" customHeight="1" x14ac:dyDescent="0.15">
      <c r="A39" s="22"/>
      <c r="B39" s="35"/>
      <c r="C39" s="1179" t="s">
        <v>584</v>
      </c>
      <c r="D39" s="1180"/>
      <c r="E39" s="1181"/>
      <c r="F39" s="36">
        <v>0.03</v>
      </c>
      <c r="G39" s="37">
        <v>0</v>
      </c>
      <c r="H39" s="37">
        <v>0</v>
      </c>
      <c r="I39" s="37">
        <v>0</v>
      </c>
      <c r="J39" s="38">
        <v>0</v>
      </c>
      <c r="K39" s="22"/>
      <c r="L39" s="22"/>
      <c r="M39" s="22"/>
      <c r="N39" s="22"/>
      <c r="O39" s="22"/>
      <c r="P39" s="22"/>
    </row>
    <row r="40" spans="1:16" ht="39" customHeight="1" x14ac:dyDescent="0.15">
      <c r="A40" s="22"/>
      <c r="B40" s="35"/>
      <c r="C40" s="1179" t="s">
        <v>585</v>
      </c>
      <c r="D40" s="1180"/>
      <c r="E40" s="1181"/>
      <c r="F40" s="36">
        <v>0</v>
      </c>
      <c r="G40" s="37">
        <v>0</v>
      </c>
      <c r="H40" s="37">
        <v>0</v>
      </c>
      <c r="I40" s="37">
        <v>0</v>
      </c>
      <c r="J40" s="38">
        <v>0</v>
      </c>
      <c r="K40" s="22"/>
      <c r="L40" s="22"/>
      <c r="M40" s="22"/>
      <c r="N40" s="22"/>
      <c r="O40" s="22"/>
      <c r="P40" s="22"/>
    </row>
    <row r="41" spans="1:16" ht="39" customHeight="1" x14ac:dyDescent="0.15">
      <c r="A41" s="22"/>
      <c r="B41" s="35"/>
      <c r="C41" s="1179" t="s">
        <v>586</v>
      </c>
      <c r="D41" s="1180"/>
      <c r="E41" s="1181"/>
      <c r="F41" s="36">
        <v>0</v>
      </c>
      <c r="G41" s="37">
        <v>0</v>
      </c>
      <c r="H41" s="37">
        <v>0</v>
      </c>
      <c r="I41" s="37">
        <v>0</v>
      </c>
      <c r="J41" s="38">
        <v>0</v>
      </c>
      <c r="K41" s="22"/>
      <c r="L41" s="22"/>
      <c r="M41" s="22"/>
      <c r="N41" s="22"/>
      <c r="O41" s="22"/>
      <c r="P41" s="22"/>
    </row>
    <row r="42" spans="1:16" ht="39" customHeight="1" x14ac:dyDescent="0.15">
      <c r="A42" s="22"/>
      <c r="B42" s="39"/>
      <c r="C42" s="1179" t="s">
        <v>587</v>
      </c>
      <c r="D42" s="1180"/>
      <c r="E42" s="1181"/>
      <c r="F42" s="36" t="s">
        <v>528</v>
      </c>
      <c r="G42" s="37" t="s">
        <v>528</v>
      </c>
      <c r="H42" s="37" t="s">
        <v>528</v>
      </c>
      <c r="I42" s="37" t="s">
        <v>528</v>
      </c>
      <c r="J42" s="38" t="s">
        <v>528</v>
      </c>
      <c r="K42" s="22"/>
      <c r="L42" s="22"/>
      <c r="M42" s="22"/>
      <c r="N42" s="22"/>
      <c r="O42" s="22"/>
      <c r="P42" s="22"/>
    </row>
    <row r="43" spans="1:16" ht="39" customHeight="1" thickBot="1" x14ac:dyDescent="0.2">
      <c r="A43" s="22"/>
      <c r="B43" s="40"/>
      <c r="C43" s="1182" t="s">
        <v>588</v>
      </c>
      <c r="D43" s="1183"/>
      <c r="E43" s="1184"/>
      <c r="F43" s="41">
        <v>5.13</v>
      </c>
      <c r="G43" s="42">
        <v>5.78</v>
      </c>
      <c r="H43" s="42">
        <v>6.47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8DhRy00GbIvhds2Px5G6vSu2Djba7Q+YljrbLqBBibByEoEQbEr5m2qTsI/ToWC3tDYpOUg/upA+uqKrwZFGA==" saltValue="f3qvxQ04G7ol8jH1u2nQ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4" zoomScale="64" zoomScaleNormal="6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621</v>
      </c>
      <c r="L45" s="60">
        <v>632</v>
      </c>
      <c r="M45" s="60">
        <v>664</v>
      </c>
      <c r="N45" s="60">
        <v>689</v>
      </c>
      <c r="O45" s="61">
        <v>690</v>
      </c>
      <c r="P45" s="48"/>
      <c r="Q45" s="48"/>
      <c r="R45" s="48"/>
      <c r="S45" s="48"/>
      <c r="T45" s="48"/>
      <c r="U45" s="48"/>
    </row>
    <row r="46" spans="1:21" ht="30.75" customHeight="1" x14ac:dyDescent="0.15">
      <c r="A46" s="48"/>
      <c r="B46" s="1207"/>
      <c r="C46" s="1208"/>
      <c r="D46" s="62"/>
      <c r="E46" s="1189" t="s">
        <v>13</v>
      </c>
      <c r="F46" s="1189"/>
      <c r="G46" s="1189"/>
      <c r="H46" s="1189"/>
      <c r="I46" s="1189"/>
      <c r="J46" s="1190"/>
      <c r="K46" s="63" t="s">
        <v>528</v>
      </c>
      <c r="L46" s="64" t="s">
        <v>528</v>
      </c>
      <c r="M46" s="64" t="s">
        <v>528</v>
      </c>
      <c r="N46" s="64" t="s">
        <v>528</v>
      </c>
      <c r="O46" s="65" t="s">
        <v>528</v>
      </c>
      <c r="P46" s="48"/>
      <c r="Q46" s="48"/>
      <c r="R46" s="48"/>
      <c r="S46" s="48"/>
      <c r="T46" s="48"/>
      <c r="U46" s="48"/>
    </row>
    <row r="47" spans="1:21" ht="30.75" customHeight="1" x14ac:dyDescent="0.15">
      <c r="A47" s="48"/>
      <c r="B47" s="1207"/>
      <c r="C47" s="1208"/>
      <c r="D47" s="62"/>
      <c r="E47" s="1189" t="s">
        <v>14</v>
      </c>
      <c r="F47" s="1189"/>
      <c r="G47" s="1189"/>
      <c r="H47" s="1189"/>
      <c r="I47" s="1189"/>
      <c r="J47" s="1190"/>
      <c r="K47" s="63" t="s">
        <v>528</v>
      </c>
      <c r="L47" s="64" t="s">
        <v>528</v>
      </c>
      <c r="M47" s="64" t="s">
        <v>528</v>
      </c>
      <c r="N47" s="64" t="s">
        <v>528</v>
      </c>
      <c r="O47" s="65" t="s">
        <v>528</v>
      </c>
      <c r="P47" s="48"/>
      <c r="Q47" s="48"/>
      <c r="R47" s="48"/>
      <c r="S47" s="48"/>
      <c r="T47" s="48"/>
      <c r="U47" s="48"/>
    </row>
    <row r="48" spans="1:21" ht="30.75" customHeight="1" x14ac:dyDescent="0.15">
      <c r="A48" s="48"/>
      <c r="B48" s="1207"/>
      <c r="C48" s="1208"/>
      <c r="D48" s="62"/>
      <c r="E48" s="1189" t="s">
        <v>15</v>
      </c>
      <c r="F48" s="1189"/>
      <c r="G48" s="1189"/>
      <c r="H48" s="1189"/>
      <c r="I48" s="1189"/>
      <c r="J48" s="1190"/>
      <c r="K48" s="63">
        <v>105</v>
      </c>
      <c r="L48" s="64">
        <v>100</v>
      </c>
      <c r="M48" s="64">
        <v>105</v>
      </c>
      <c r="N48" s="64">
        <v>108</v>
      </c>
      <c r="O48" s="65">
        <v>111</v>
      </c>
      <c r="P48" s="48"/>
      <c r="Q48" s="48"/>
      <c r="R48" s="48"/>
      <c r="S48" s="48"/>
      <c r="T48" s="48"/>
      <c r="U48" s="48"/>
    </row>
    <row r="49" spans="1:21" ht="30.75" customHeight="1" x14ac:dyDescent="0.15">
      <c r="A49" s="48"/>
      <c r="B49" s="1207"/>
      <c r="C49" s="1208"/>
      <c r="D49" s="62"/>
      <c r="E49" s="1189" t="s">
        <v>16</v>
      </c>
      <c r="F49" s="1189"/>
      <c r="G49" s="1189"/>
      <c r="H49" s="1189"/>
      <c r="I49" s="1189"/>
      <c r="J49" s="1190"/>
      <c r="K49" s="63">
        <v>22</v>
      </c>
      <c r="L49" s="64">
        <v>39</v>
      </c>
      <c r="M49" s="64">
        <v>33</v>
      </c>
      <c r="N49" s="64">
        <v>40</v>
      </c>
      <c r="O49" s="65">
        <v>35</v>
      </c>
      <c r="P49" s="48"/>
      <c r="Q49" s="48"/>
      <c r="R49" s="48"/>
      <c r="S49" s="48"/>
      <c r="T49" s="48"/>
      <c r="U49" s="48"/>
    </row>
    <row r="50" spans="1:21" ht="30.75" customHeight="1" x14ac:dyDescent="0.15">
      <c r="A50" s="48"/>
      <c r="B50" s="1207"/>
      <c r="C50" s="1208"/>
      <c r="D50" s="62"/>
      <c r="E50" s="1189" t="s">
        <v>17</v>
      </c>
      <c r="F50" s="1189"/>
      <c r="G50" s="1189"/>
      <c r="H50" s="1189"/>
      <c r="I50" s="1189"/>
      <c r="J50" s="1190"/>
      <c r="K50" s="63">
        <v>0</v>
      </c>
      <c r="L50" s="64" t="s">
        <v>528</v>
      </c>
      <c r="M50" s="64" t="s">
        <v>528</v>
      </c>
      <c r="N50" s="64" t="s">
        <v>528</v>
      </c>
      <c r="O50" s="65" t="s">
        <v>528</v>
      </c>
      <c r="P50" s="48"/>
      <c r="Q50" s="48"/>
      <c r="R50" s="48"/>
      <c r="S50" s="48"/>
      <c r="T50" s="48"/>
      <c r="U50" s="48"/>
    </row>
    <row r="51" spans="1:21" ht="30.75" customHeight="1" x14ac:dyDescent="0.15">
      <c r="A51" s="48"/>
      <c r="B51" s="1209"/>
      <c r="C51" s="1210"/>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595</v>
      </c>
      <c r="L52" s="64">
        <v>610</v>
      </c>
      <c r="M52" s="64">
        <v>624</v>
      </c>
      <c r="N52" s="64">
        <v>650</v>
      </c>
      <c r="O52" s="65">
        <v>619</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153</v>
      </c>
      <c r="L53" s="69">
        <v>161</v>
      </c>
      <c r="M53" s="69">
        <v>178</v>
      </c>
      <c r="N53" s="69">
        <v>187</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195" t="s">
        <v>25</v>
      </c>
      <c r="C57" s="1196"/>
      <c r="D57" s="1199" t="s">
        <v>26</v>
      </c>
      <c r="E57" s="1200"/>
      <c r="F57" s="1200"/>
      <c r="G57" s="1200"/>
      <c r="H57" s="1200"/>
      <c r="I57" s="1200"/>
      <c r="J57" s="1201"/>
      <c r="K57" s="83"/>
      <c r="L57" s="84"/>
      <c r="M57" s="84"/>
      <c r="N57" s="84"/>
      <c r="O57" s="85"/>
    </row>
    <row r="58" spans="1:21" ht="31.5" customHeight="1" thickBot="1" x14ac:dyDescent="0.2">
      <c r="B58" s="1197"/>
      <c r="C58" s="1198"/>
      <c r="D58" s="1202" t="s">
        <v>27</v>
      </c>
      <c r="E58" s="1203"/>
      <c r="F58" s="1203"/>
      <c r="G58" s="1203"/>
      <c r="H58" s="1203"/>
      <c r="I58" s="1203"/>
      <c r="J58" s="120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rFfFjujfD+y3Gklv6uI/sPZvA6lZNpkV89wcrO20yJqWgQXNgAE4uBcuujXnLn85qMSmbF2tEDEVAe3CdYnA==" saltValue="d6EKAk8w2b0riDx6DgUt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1" zoomScale="80" zoomScaleNormal="80" zoomScaleSheetLayoutView="100" workbookViewId="0">
      <selection activeCell="M53" sqref="M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25" t="s">
        <v>30</v>
      </c>
      <c r="C41" s="1226"/>
      <c r="D41" s="102"/>
      <c r="E41" s="1227" t="s">
        <v>31</v>
      </c>
      <c r="F41" s="1227"/>
      <c r="G41" s="1227"/>
      <c r="H41" s="1228"/>
      <c r="I41" s="358">
        <v>6499</v>
      </c>
      <c r="J41" s="359">
        <v>6574</v>
      </c>
      <c r="K41" s="359">
        <v>6345</v>
      </c>
      <c r="L41" s="359">
        <v>6263</v>
      </c>
      <c r="M41" s="360">
        <v>6176</v>
      </c>
    </row>
    <row r="42" spans="2:13" ht="27.75" customHeight="1" x14ac:dyDescent="0.15">
      <c r="B42" s="1215"/>
      <c r="C42" s="1216"/>
      <c r="D42" s="103"/>
      <c r="E42" s="1219" t="s">
        <v>32</v>
      </c>
      <c r="F42" s="1219"/>
      <c r="G42" s="1219"/>
      <c r="H42" s="1220"/>
      <c r="I42" s="361" t="s">
        <v>528</v>
      </c>
      <c r="J42" s="362" t="s">
        <v>528</v>
      </c>
      <c r="K42" s="362" t="s">
        <v>528</v>
      </c>
      <c r="L42" s="362" t="s">
        <v>528</v>
      </c>
      <c r="M42" s="363" t="s">
        <v>528</v>
      </c>
    </row>
    <row r="43" spans="2:13" ht="27.75" customHeight="1" x14ac:dyDescent="0.15">
      <c r="B43" s="1215"/>
      <c r="C43" s="1216"/>
      <c r="D43" s="103"/>
      <c r="E43" s="1219" t="s">
        <v>33</v>
      </c>
      <c r="F43" s="1219"/>
      <c r="G43" s="1219"/>
      <c r="H43" s="1220"/>
      <c r="I43" s="361">
        <v>1321</v>
      </c>
      <c r="J43" s="362">
        <v>1029</v>
      </c>
      <c r="K43" s="362">
        <v>977</v>
      </c>
      <c r="L43" s="362">
        <v>863</v>
      </c>
      <c r="M43" s="363">
        <v>714</v>
      </c>
    </row>
    <row r="44" spans="2:13" ht="27.75" customHeight="1" x14ac:dyDescent="0.15">
      <c r="B44" s="1215"/>
      <c r="C44" s="1216"/>
      <c r="D44" s="103"/>
      <c r="E44" s="1219" t="s">
        <v>34</v>
      </c>
      <c r="F44" s="1219"/>
      <c r="G44" s="1219"/>
      <c r="H44" s="1220"/>
      <c r="I44" s="361">
        <v>477</v>
      </c>
      <c r="J44" s="362">
        <v>860</v>
      </c>
      <c r="K44" s="362">
        <v>1110</v>
      </c>
      <c r="L44" s="362">
        <v>1071</v>
      </c>
      <c r="M44" s="363">
        <v>1061</v>
      </c>
    </row>
    <row r="45" spans="2:13" ht="27.75" customHeight="1" x14ac:dyDescent="0.15">
      <c r="B45" s="1215"/>
      <c r="C45" s="1216"/>
      <c r="D45" s="103"/>
      <c r="E45" s="1219" t="s">
        <v>35</v>
      </c>
      <c r="F45" s="1219"/>
      <c r="G45" s="1219"/>
      <c r="H45" s="1220"/>
      <c r="I45" s="361">
        <v>980</v>
      </c>
      <c r="J45" s="362">
        <v>907</v>
      </c>
      <c r="K45" s="362">
        <v>839</v>
      </c>
      <c r="L45" s="362">
        <v>812</v>
      </c>
      <c r="M45" s="363">
        <v>729</v>
      </c>
    </row>
    <row r="46" spans="2:13" ht="27.75" customHeight="1" x14ac:dyDescent="0.15">
      <c r="B46" s="1215"/>
      <c r="C46" s="1216"/>
      <c r="D46" s="104"/>
      <c r="E46" s="1219" t="s">
        <v>36</v>
      </c>
      <c r="F46" s="1219"/>
      <c r="G46" s="1219"/>
      <c r="H46" s="1220"/>
      <c r="I46" s="361" t="s">
        <v>528</v>
      </c>
      <c r="J46" s="362" t="s">
        <v>528</v>
      </c>
      <c r="K46" s="362" t="s">
        <v>528</v>
      </c>
      <c r="L46" s="362" t="s">
        <v>528</v>
      </c>
      <c r="M46" s="363" t="s">
        <v>528</v>
      </c>
    </row>
    <row r="47" spans="2:13" ht="27.75" customHeight="1" x14ac:dyDescent="0.15">
      <c r="B47" s="1215"/>
      <c r="C47" s="1216"/>
      <c r="D47" s="105"/>
      <c r="E47" s="1229" t="s">
        <v>37</v>
      </c>
      <c r="F47" s="1230"/>
      <c r="G47" s="1230"/>
      <c r="H47" s="1231"/>
      <c r="I47" s="361" t="s">
        <v>528</v>
      </c>
      <c r="J47" s="362" t="s">
        <v>528</v>
      </c>
      <c r="K47" s="362" t="s">
        <v>528</v>
      </c>
      <c r="L47" s="362" t="s">
        <v>528</v>
      </c>
      <c r="M47" s="363" t="s">
        <v>528</v>
      </c>
    </row>
    <row r="48" spans="2:13" ht="27.75" customHeight="1" x14ac:dyDescent="0.15">
      <c r="B48" s="1215"/>
      <c r="C48" s="1216"/>
      <c r="D48" s="103"/>
      <c r="E48" s="1219" t="s">
        <v>38</v>
      </c>
      <c r="F48" s="1219"/>
      <c r="G48" s="1219"/>
      <c r="H48" s="1220"/>
      <c r="I48" s="361" t="s">
        <v>528</v>
      </c>
      <c r="J48" s="362" t="s">
        <v>528</v>
      </c>
      <c r="K48" s="362" t="s">
        <v>528</v>
      </c>
      <c r="L48" s="362" t="s">
        <v>528</v>
      </c>
      <c r="M48" s="363" t="s">
        <v>528</v>
      </c>
    </row>
    <row r="49" spans="2:13" ht="27.75" customHeight="1" x14ac:dyDescent="0.15">
      <c r="B49" s="1217"/>
      <c r="C49" s="1218"/>
      <c r="D49" s="103"/>
      <c r="E49" s="1219" t="s">
        <v>39</v>
      </c>
      <c r="F49" s="1219"/>
      <c r="G49" s="1219"/>
      <c r="H49" s="1220"/>
      <c r="I49" s="361" t="s">
        <v>528</v>
      </c>
      <c r="J49" s="362" t="s">
        <v>528</v>
      </c>
      <c r="K49" s="362" t="s">
        <v>528</v>
      </c>
      <c r="L49" s="362" t="s">
        <v>528</v>
      </c>
      <c r="M49" s="363" t="s">
        <v>528</v>
      </c>
    </row>
    <row r="50" spans="2:13" ht="27.75" customHeight="1" x14ac:dyDescent="0.15">
      <c r="B50" s="1213" t="s">
        <v>40</v>
      </c>
      <c r="C50" s="1214"/>
      <c r="D50" s="106"/>
      <c r="E50" s="1219" t="s">
        <v>41</v>
      </c>
      <c r="F50" s="1219"/>
      <c r="G50" s="1219"/>
      <c r="H50" s="1220"/>
      <c r="I50" s="361">
        <v>2027</v>
      </c>
      <c r="J50" s="362">
        <v>1993</v>
      </c>
      <c r="K50" s="362">
        <v>1963</v>
      </c>
      <c r="L50" s="362">
        <v>1999</v>
      </c>
      <c r="M50" s="363">
        <v>2177</v>
      </c>
    </row>
    <row r="51" spans="2:13" ht="27.75" customHeight="1" x14ac:dyDescent="0.15">
      <c r="B51" s="1215"/>
      <c r="C51" s="1216"/>
      <c r="D51" s="103"/>
      <c r="E51" s="1219" t="s">
        <v>42</v>
      </c>
      <c r="F51" s="1219"/>
      <c r="G51" s="1219"/>
      <c r="H51" s="1220"/>
      <c r="I51" s="361">
        <v>304</v>
      </c>
      <c r="J51" s="362">
        <v>304</v>
      </c>
      <c r="K51" s="362">
        <v>300</v>
      </c>
      <c r="L51" s="362">
        <v>286</v>
      </c>
      <c r="M51" s="363">
        <v>272</v>
      </c>
    </row>
    <row r="52" spans="2:13" ht="27.75" customHeight="1" x14ac:dyDescent="0.15">
      <c r="B52" s="1217"/>
      <c r="C52" s="1218"/>
      <c r="D52" s="103"/>
      <c r="E52" s="1219" t="s">
        <v>43</v>
      </c>
      <c r="F52" s="1219"/>
      <c r="G52" s="1219"/>
      <c r="H52" s="1220"/>
      <c r="I52" s="361">
        <v>5508</v>
      </c>
      <c r="J52" s="362">
        <v>6111</v>
      </c>
      <c r="K52" s="362">
        <v>6075</v>
      </c>
      <c r="L52" s="362">
        <v>5919</v>
      </c>
      <c r="M52" s="363">
        <v>5732</v>
      </c>
    </row>
    <row r="53" spans="2:13" ht="27.75" customHeight="1" thickBot="1" x14ac:dyDescent="0.2">
      <c r="B53" s="1221" t="s">
        <v>44</v>
      </c>
      <c r="C53" s="1222"/>
      <c r="D53" s="107"/>
      <c r="E53" s="1223" t="s">
        <v>45</v>
      </c>
      <c r="F53" s="1223"/>
      <c r="G53" s="1223"/>
      <c r="H53" s="1224"/>
      <c r="I53" s="364">
        <v>1437</v>
      </c>
      <c r="J53" s="365">
        <v>964</v>
      </c>
      <c r="K53" s="365">
        <v>933</v>
      </c>
      <c r="L53" s="365">
        <v>804</v>
      </c>
      <c r="M53" s="366">
        <v>500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f9Y/mcRuuZTE86orm6zStnl0+9o6qnWzqn3Tb2KnJRyh9eyVYZwGkglDNCWku82fIXgAnQnXIB5e11UpxeMSA==" saltValue="VlIz6RZdaz6MTiQcUv4o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G1" zoomScale="70" zoomScaleNormal="70" zoomScaleSheetLayoutView="100" workbookViewId="0">
      <selection activeCell="F57" sqref="F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40" t="s">
        <v>48</v>
      </c>
      <c r="D55" s="1240"/>
      <c r="E55" s="1241"/>
      <c r="F55" s="119">
        <v>588</v>
      </c>
      <c r="G55" s="119">
        <v>575</v>
      </c>
      <c r="H55" s="120">
        <v>576</v>
      </c>
    </row>
    <row r="56" spans="2:8" ht="52.5" customHeight="1" x14ac:dyDescent="0.15">
      <c r="B56" s="121"/>
      <c r="C56" s="1242" t="s">
        <v>49</v>
      </c>
      <c r="D56" s="1242"/>
      <c r="E56" s="1243"/>
      <c r="F56" s="122">
        <v>681</v>
      </c>
      <c r="G56" s="122">
        <v>681</v>
      </c>
      <c r="H56" s="123">
        <v>810</v>
      </c>
    </row>
    <row r="57" spans="2:8" ht="53.25" customHeight="1" x14ac:dyDescent="0.15">
      <c r="B57" s="121"/>
      <c r="C57" s="1244" t="s">
        <v>50</v>
      </c>
      <c r="D57" s="1244"/>
      <c r="E57" s="1245"/>
      <c r="F57" s="124">
        <v>573</v>
      </c>
      <c r="G57" s="124">
        <v>615</v>
      </c>
      <c r="H57" s="125">
        <v>647</v>
      </c>
    </row>
    <row r="58" spans="2:8" ht="45.75" customHeight="1" x14ac:dyDescent="0.15">
      <c r="B58" s="126"/>
      <c r="C58" s="1232" t="s">
        <v>607</v>
      </c>
      <c r="D58" s="1233"/>
      <c r="E58" s="1234"/>
      <c r="F58" s="127">
        <v>236</v>
      </c>
      <c r="G58" s="127">
        <v>225</v>
      </c>
      <c r="H58" s="128">
        <v>234</v>
      </c>
    </row>
    <row r="59" spans="2:8" ht="45.75" customHeight="1" x14ac:dyDescent="0.15">
      <c r="B59" s="126"/>
      <c r="C59" s="1232" t="s">
        <v>608</v>
      </c>
      <c r="D59" s="1233"/>
      <c r="E59" s="1234"/>
      <c r="F59" s="127">
        <v>152</v>
      </c>
      <c r="G59" s="127">
        <v>147</v>
      </c>
      <c r="H59" s="128">
        <v>141</v>
      </c>
    </row>
    <row r="60" spans="2:8" ht="45.75" customHeight="1" x14ac:dyDescent="0.15">
      <c r="B60" s="126"/>
      <c r="C60" s="1232" t="s">
        <v>609</v>
      </c>
      <c r="D60" s="1233"/>
      <c r="E60" s="1234"/>
      <c r="F60" s="127">
        <v>50</v>
      </c>
      <c r="G60" s="127">
        <v>92</v>
      </c>
      <c r="H60" s="128">
        <v>108</v>
      </c>
    </row>
    <row r="61" spans="2:8" ht="45.75" customHeight="1" x14ac:dyDescent="0.15">
      <c r="B61" s="126"/>
      <c r="C61" s="1232" t="s">
        <v>610</v>
      </c>
      <c r="D61" s="1233"/>
      <c r="E61" s="1234"/>
      <c r="F61" s="127">
        <v>47</v>
      </c>
      <c r="G61" s="127">
        <v>50</v>
      </c>
      <c r="H61" s="128">
        <v>50</v>
      </c>
    </row>
    <row r="62" spans="2:8" ht="45.75" customHeight="1" thickBot="1" x14ac:dyDescent="0.2">
      <c r="B62" s="129"/>
      <c r="C62" s="1235" t="s">
        <v>611</v>
      </c>
      <c r="D62" s="1236"/>
      <c r="E62" s="1237"/>
      <c r="F62" s="130">
        <v>0</v>
      </c>
      <c r="G62" s="130">
        <v>27</v>
      </c>
      <c r="H62" s="131">
        <v>42</v>
      </c>
    </row>
    <row r="63" spans="2:8" ht="52.5" customHeight="1" thickBot="1" x14ac:dyDescent="0.2">
      <c r="B63" s="132"/>
      <c r="C63" s="1238" t="s">
        <v>51</v>
      </c>
      <c r="D63" s="1238"/>
      <c r="E63" s="1239"/>
      <c r="F63" s="133">
        <v>1842</v>
      </c>
      <c r="G63" s="133">
        <v>1871</v>
      </c>
      <c r="H63" s="134">
        <v>2033</v>
      </c>
    </row>
    <row r="64" spans="2:8" x14ac:dyDescent="0.15"/>
  </sheetData>
  <sheetProtection algorithmName="SHA-512" hashValue="4FKOhanCdTOXR4IxlPqZYdEmKV5QvVhaCrTWgp1OZbnh6pNxBycAYhvtd2HMQQ9TtbNViB4bisR/2JNKxQJemQ==" saltValue="cn5I2asStvnur7jUmiwg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DB5D-4F2C-4555-B68F-EC0EBB339FCE}">
  <sheetPr>
    <pageSetUpPr fitToPage="1"/>
  </sheetPr>
  <dimension ref="A1:DE85"/>
  <sheetViews>
    <sheetView showGridLines="0" topLeftCell="A44" zoomScale="90" zoomScaleNormal="90" zoomScaleSheetLayoutView="55" workbookViewId="0">
      <selection activeCell="AN65" sqref="AN65:DC69"/>
    </sheetView>
  </sheetViews>
  <sheetFormatPr defaultColWidth="0" defaultRowHeight="13.5" customHeight="1" zeroHeight="1" x14ac:dyDescent="0.15"/>
  <cols>
    <col min="1" max="1" width="6.375" style="1248" customWidth="1"/>
    <col min="2" max="107" width="2.5" style="1248" customWidth="1"/>
    <col min="108" max="108" width="6.125" style="1255" customWidth="1"/>
    <col min="109" max="109" width="5.875" style="1254" customWidth="1"/>
    <col min="110" max="16384" width="8.625" style="1248" hidden="1"/>
  </cols>
  <sheetData>
    <row r="1" spans="1:109" ht="42.75" customHeight="1" x14ac:dyDescent="0.15">
      <c r="A1" s="1246"/>
      <c r="B1" s="1247"/>
      <c r="DD1" s="1248"/>
      <c r="DE1" s="1248"/>
    </row>
    <row r="2" spans="1:109" ht="25.5" customHeight="1" x14ac:dyDescent="0.15">
      <c r="A2" s="1249"/>
      <c r="C2" s="1249"/>
      <c r="O2" s="1249"/>
      <c r="P2" s="1249"/>
      <c r="Q2" s="1249"/>
      <c r="R2" s="1249"/>
      <c r="S2" s="1249"/>
      <c r="T2" s="1249"/>
      <c r="U2" s="1249"/>
      <c r="V2" s="1249"/>
      <c r="W2" s="1249"/>
      <c r="X2" s="1249"/>
      <c r="Y2" s="1249"/>
      <c r="Z2" s="1249"/>
      <c r="AA2" s="1249"/>
      <c r="AB2" s="1249"/>
      <c r="AC2" s="1249"/>
      <c r="AD2" s="1249"/>
      <c r="AE2" s="1249"/>
      <c r="AF2" s="1249"/>
      <c r="AG2" s="1249"/>
      <c r="AH2" s="1249"/>
      <c r="AI2" s="1249"/>
      <c r="AU2" s="1249"/>
      <c r="BG2" s="1249"/>
      <c r="BS2" s="1249"/>
      <c r="CE2" s="1249"/>
      <c r="CQ2" s="1249"/>
      <c r="DD2" s="1248"/>
      <c r="DE2" s="1248"/>
    </row>
    <row r="3" spans="1:109" ht="25.5" customHeight="1" x14ac:dyDescent="0.15">
      <c r="A3" s="1249"/>
      <c r="C3" s="1249"/>
      <c r="O3" s="1249"/>
      <c r="P3" s="1249"/>
      <c r="Q3" s="1249"/>
      <c r="R3" s="1249"/>
      <c r="S3" s="1249"/>
      <c r="T3" s="1249"/>
      <c r="U3" s="1249"/>
      <c r="V3" s="1249"/>
      <c r="W3" s="1249"/>
      <c r="X3" s="1249"/>
      <c r="Y3" s="1249"/>
      <c r="Z3" s="1249"/>
      <c r="AA3" s="1249"/>
      <c r="AB3" s="1249"/>
      <c r="AC3" s="1249"/>
      <c r="AD3" s="1249"/>
      <c r="AE3" s="1249"/>
      <c r="AF3" s="1249"/>
      <c r="AG3" s="1249"/>
      <c r="AH3" s="1249"/>
      <c r="AI3" s="1249"/>
      <c r="AU3" s="1249"/>
      <c r="BG3" s="1249"/>
      <c r="BS3" s="1249"/>
      <c r="CE3" s="1249"/>
      <c r="CQ3" s="1249"/>
      <c r="DD3" s="1248"/>
      <c r="DE3" s="1248"/>
    </row>
    <row r="4" spans="1:109" s="262" customFormat="1" x14ac:dyDescent="0.15">
      <c r="A4" s="1249"/>
      <c r="B4" s="1249"/>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1249"/>
      <c r="AH4" s="1249"/>
      <c r="AI4" s="1249"/>
      <c r="AJ4" s="1249"/>
      <c r="AK4" s="1249"/>
      <c r="AL4" s="1249"/>
      <c r="AM4" s="1249"/>
      <c r="AN4" s="1249"/>
      <c r="AO4" s="1249"/>
      <c r="AP4" s="1249"/>
      <c r="AQ4" s="1249"/>
      <c r="AR4" s="1249"/>
      <c r="AS4" s="1249"/>
      <c r="AT4" s="1249"/>
      <c r="AU4" s="1249"/>
      <c r="AV4" s="1249"/>
      <c r="AW4" s="1249"/>
      <c r="AX4" s="1249"/>
      <c r="AY4" s="1249"/>
      <c r="AZ4" s="1249"/>
      <c r="BA4" s="1249"/>
      <c r="BB4" s="1249"/>
      <c r="BC4" s="1249"/>
      <c r="BD4" s="1249"/>
      <c r="BE4" s="1249"/>
      <c r="BF4" s="1249"/>
      <c r="BG4" s="1249"/>
      <c r="BH4" s="1249"/>
      <c r="BI4" s="1249"/>
      <c r="BJ4" s="1249"/>
      <c r="BK4" s="1249"/>
      <c r="BL4" s="1249"/>
      <c r="BM4" s="1249"/>
      <c r="BN4" s="1249"/>
      <c r="BO4" s="1249"/>
      <c r="BP4" s="1249"/>
      <c r="BQ4" s="1249"/>
      <c r="BR4" s="1249"/>
      <c r="BS4" s="1249"/>
      <c r="BT4" s="1249"/>
      <c r="BU4" s="1249"/>
      <c r="BV4" s="1249"/>
      <c r="BW4" s="1249"/>
      <c r="BX4" s="1249"/>
      <c r="BY4" s="1249"/>
      <c r="BZ4" s="1249"/>
      <c r="CA4" s="1249"/>
      <c r="CB4" s="1249"/>
      <c r="CC4" s="1249"/>
      <c r="CD4" s="1249"/>
      <c r="CE4" s="1249"/>
      <c r="CF4" s="1249"/>
      <c r="CG4" s="1249"/>
      <c r="CH4" s="1249"/>
      <c r="CI4" s="1249"/>
      <c r="CJ4" s="1249"/>
      <c r="CK4" s="1249"/>
      <c r="CL4" s="1249"/>
      <c r="CM4" s="1249"/>
      <c r="CN4" s="1249"/>
      <c r="CO4" s="1249"/>
      <c r="CP4" s="1249"/>
      <c r="CQ4" s="1249"/>
      <c r="CR4" s="1249"/>
      <c r="CS4" s="1249"/>
      <c r="CT4" s="1249"/>
      <c r="CU4" s="1249"/>
      <c r="CV4" s="1249"/>
      <c r="CW4" s="1249"/>
      <c r="CX4" s="1249"/>
      <c r="CY4" s="1249"/>
      <c r="CZ4" s="1249"/>
      <c r="DA4" s="1249"/>
      <c r="DB4" s="1249"/>
      <c r="DC4" s="1249"/>
      <c r="DD4" s="1249"/>
      <c r="DE4" s="1249"/>
    </row>
    <row r="5" spans="1:109" s="262" customFormat="1" x14ac:dyDescent="0.15">
      <c r="A5" s="1249"/>
      <c r="B5" s="1249"/>
      <c r="C5" s="1249"/>
      <c r="D5" s="1249"/>
      <c r="E5" s="1249"/>
      <c r="F5" s="1249"/>
      <c r="G5" s="1249"/>
      <c r="H5" s="1249"/>
      <c r="I5" s="1249"/>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c r="AJ5" s="1249"/>
      <c r="AK5" s="1249"/>
      <c r="AL5" s="1249"/>
      <c r="AM5" s="1249"/>
      <c r="AN5" s="1249"/>
      <c r="AO5" s="1249"/>
      <c r="AP5" s="1249"/>
      <c r="AQ5" s="1249"/>
      <c r="AR5" s="1249"/>
      <c r="AS5" s="1249"/>
      <c r="AT5" s="1249"/>
      <c r="AU5" s="1249"/>
      <c r="AV5" s="1249"/>
      <c r="AW5" s="1249"/>
      <c r="AX5" s="1249"/>
      <c r="AY5" s="1249"/>
      <c r="AZ5" s="1249"/>
      <c r="BA5" s="1249"/>
      <c r="BB5" s="1249"/>
      <c r="BC5" s="1249"/>
      <c r="BD5" s="1249"/>
      <c r="BE5" s="1249"/>
      <c r="BF5" s="1249"/>
      <c r="BG5" s="1249"/>
      <c r="BH5" s="1249"/>
      <c r="BI5" s="1249"/>
      <c r="BJ5" s="1249"/>
      <c r="BK5" s="1249"/>
      <c r="BL5" s="1249"/>
      <c r="BM5" s="1249"/>
      <c r="BN5" s="1249"/>
      <c r="BO5" s="1249"/>
      <c r="BP5" s="1249"/>
      <c r="BQ5" s="1249"/>
      <c r="BR5" s="1249"/>
      <c r="BS5" s="1249"/>
      <c r="BT5" s="1249"/>
      <c r="BU5" s="1249"/>
      <c r="BV5" s="1249"/>
      <c r="BW5" s="1249"/>
      <c r="BX5" s="1249"/>
      <c r="BY5" s="1249"/>
      <c r="BZ5" s="1249"/>
      <c r="CA5" s="1249"/>
      <c r="CB5" s="1249"/>
      <c r="CC5" s="1249"/>
      <c r="CD5" s="1249"/>
      <c r="CE5" s="1249"/>
      <c r="CF5" s="1249"/>
      <c r="CG5" s="1249"/>
      <c r="CH5" s="1249"/>
      <c r="CI5" s="1249"/>
      <c r="CJ5" s="1249"/>
      <c r="CK5" s="1249"/>
      <c r="CL5" s="1249"/>
      <c r="CM5" s="1249"/>
      <c r="CN5" s="1249"/>
      <c r="CO5" s="1249"/>
      <c r="CP5" s="1249"/>
      <c r="CQ5" s="1249"/>
      <c r="CR5" s="1249"/>
      <c r="CS5" s="1249"/>
      <c r="CT5" s="1249"/>
      <c r="CU5" s="1249"/>
      <c r="CV5" s="1249"/>
      <c r="CW5" s="1249"/>
      <c r="CX5" s="1249"/>
      <c r="CY5" s="1249"/>
      <c r="CZ5" s="1249"/>
      <c r="DA5" s="1249"/>
      <c r="DB5" s="1249"/>
      <c r="DC5" s="1249"/>
      <c r="DD5" s="1249"/>
      <c r="DE5" s="1249"/>
    </row>
    <row r="6" spans="1:109" s="262" customFormat="1" x14ac:dyDescent="0.15">
      <c r="A6" s="1249"/>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c r="AJ6" s="1249"/>
      <c r="AK6" s="1249"/>
      <c r="AL6" s="1249"/>
      <c r="AM6" s="1249"/>
      <c r="AN6" s="1249"/>
      <c r="AO6" s="1249"/>
      <c r="AP6" s="1249"/>
      <c r="AQ6" s="1249"/>
      <c r="AR6" s="1249"/>
      <c r="AS6" s="1249"/>
      <c r="AT6" s="1249"/>
      <c r="AU6" s="1249"/>
      <c r="AV6" s="1249"/>
      <c r="AW6" s="1249"/>
      <c r="AX6" s="1249"/>
      <c r="AY6" s="1249"/>
      <c r="AZ6" s="1249"/>
      <c r="BA6" s="1249"/>
      <c r="BB6" s="1249"/>
      <c r="BC6" s="1249"/>
      <c r="BD6" s="1249"/>
      <c r="BE6" s="1249"/>
      <c r="BF6" s="1249"/>
      <c r="BG6" s="1249"/>
      <c r="BH6" s="1249"/>
      <c r="BI6" s="1249"/>
      <c r="BJ6" s="1249"/>
      <c r="BK6" s="1249"/>
      <c r="BL6" s="1249"/>
      <c r="BM6" s="1249"/>
      <c r="BN6" s="1249"/>
      <c r="BO6" s="1249"/>
      <c r="BP6" s="1249"/>
      <c r="BQ6" s="1249"/>
      <c r="BR6" s="1249"/>
      <c r="BS6" s="1249"/>
      <c r="BT6" s="1249"/>
      <c r="BU6" s="1249"/>
      <c r="BV6" s="1249"/>
      <c r="BW6" s="1249"/>
      <c r="BX6" s="1249"/>
      <c r="BY6" s="1249"/>
      <c r="BZ6" s="1249"/>
      <c r="CA6" s="1249"/>
      <c r="CB6" s="1249"/>
      <c r="CC6" s="1249"/>
      <c r="CD6" s="1249"/>
      <c r="CE6" s="1249"/>
      <c r="CF6" s="1249"/>
      <c r="CG6" s="1249"/>
      <c r="CH6" s="1249"/>
      <c r="CI6" s="1249"/>
      <c r="CJ6" s="1249"/>
      <c r="CK6" s="1249"/>
      <c r="CL6" s="1249"/>
      <c r="CM6" s="1249"/>
      <c r="CN6" s="1249"/>
      <c r="CO6" s="1249"/>
      <c r="CP6" s="1249"/>
      <c r="CQ6" s="1249"/>
      <c r="CR6" s="1249"/>
      <c r="CS6" s="1249"/>
      <c r="CT6" s="1249"/>
      <c r="CU6" s="1249"/>
      <c r="CV6" s="1249"/>
      <c r="CW6" s="1249"/>
      <c r="CX6" s="1249"/>
      <c r="CY6" s="1249"/>
      <c r="CZ6" s="1249"/>
      <c r="DA6" s="1249"/>
      <c r="DB6" s="1249"/>
      <c r="DC6" s="1249"/>
      <c r="DD6" s="1249"/>
      <c r="DE6" s="1249"/>
    </row>
    <row r="7" spans="1:109" s="262" customFormat="1" x14ac:dyDescent="0.15">
      <c r="A7" s="1249"/>
      <c r="B7" s="1249"/>
      <c r="C7" s="1249"/>
      <c r="D7" s="1249"/>
      <c r="E7" s="1249"/>
      <c r="F7" s="1249"/>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49"/>
      <c r="AI7" s="1249"/>
      <c r="AJ7" s="1249"/>
      <c r="AK7" s="1249"/>
      <c r="AL7" s="1249"/>
      <c r="AM7" s="1249"/>
      <c r="AN7" s="1249"/>
      <c r="AO7" s="1249"/>
      <c r="AP7" s="1249"/>
      <c r="AQ7" s="1249"/>
      <c r="AR7" s="1249"/>
      <c r="AS7" s="1249"/>
      <c r="AT7" s="1249"/>
      <c r="AU7" s="1249"/>
      <c r="AV7" s="1249"/>
      <c r="AW7" s="1249"/>
      <c r="AX7" s="1249"/>
      <c r="AY7" s="1249"/>
      <c r="AZ7" s="1249"/>
      <c r="BA7" s="1249"/>
      <c r="BB7" s="1249"/>
      <c r="BC7" s="1249"/>
      <c r="BD7" s="1249"/>
      <c r="BE7" s="1249"/>
      <c r="BF7" s="1249"/>
      <c r="BG7" s="1249"/>
      <c r="BH7" s="1249"/>
      <c r="BI7" s="1249"/>
      <c r="BJ7" s="1249"/>
      <c r="BK7" s="1249"/>
      <c r="BL7" s="1249"/>
      <c r="BM7" s="1249"/>
      <c r="BN7" s="1249"/>
      <c r="BO7" s="1249"/>
      <c r="BP7" s="1249"/>
      <c r="BQ7" s="1249"/>
      <c r="BR7" s="1249"/>
      <c r="BS7" s="1249"/>
      <c r="BT7" s="1249"/>
      <c r="BU7" s="1249"/>
      <c r="BV7" s="1249"/>
      <c r="BW7" s="1249"/>
      <c r="BX7" s="1249"/>
      <c r="BY7" s="1249"/>
      <c r="BZ7" s="1249"/>
      <c r="CA7" s="1249"/>
      <c r="CB7" s="1249"/>
      <c r="CC7" s="1249"/>
      <c r="CD7" s="1249"/>
      <c r="CE7" s="1249"/>
      <c r="CF7" s="1249"/>
      <c r="CG7" s="1249"/>
      <c r="CH7" s="1249"/>
      <c r="CI7" s="1249"/>
      <c r="CJ7" s="1249"/>
      <c r="CK7" s="1249"/>
      <c r="CL7" s="1249"/>
      <c r="CM7" s="1249"/>
      <c r="CN7" s="1249"/>
      <c r="CO7" s="1249"/>
      <c r="CP7" s="1249"/>
      <c r="CQ7" s="1249"/>
      <c r="CR7" s="1249"/>
      <c r="CS7" s="1249"/>
      <c r="CT7" s="1249"/>
      <c r="CU7" s="1249"/>
      <c r="CV7" s="1249"/>
      <c r="CW7" s="1249"/>
      <c r="CX7" s="1249"/>
      <c r="CY7" s="1249"/>
      <c r="CZ7" s="1249"/>
      <c r="DA7" s="1249"/>
      <c r="DB7" s="1249"/>
      <c r="DC7" s="1249"/>
      <c r="DD7" s="1249"/>
      <c r="DE7" s="1249"/>
    </row>
    <row r="8" spans="1:109" s="262" customFormat="1" x14ac:dyDescent="0.15">
      <c r="A8" s="1249"/>
      <c r="B8" s="1249"/>
      <c r="C8" s="1249"/>
      <c r="D8" s="1249"/>
      <c r="E8" s="1249"/>
      <c r="F8" s="1249"/>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49"/>
      <c r="AF8" s="1249"/>
      <c r="AG8" s="1249"/>
      <c r="AH8" s="1249"/>
      <c r="AI8" s="1249"/>
      <c r="AJ8" s="1249"/>
      <c r="AK8" s="1249"/>
      <c r="AL8" s="1249"/>
      <c r="AM8" s="1249"/>
      <c r="AN8" s="1249"/>
      <c r="AO8" s="1249"/>
      <c r="AP8" s="1249"/>
      <c r="AQ8" s="1249"/>
      <c r="AR8" s="1249"/>
      <c r="AS8" s="1249"/>
      <c r="AT8" s="1249"/>
      <c r="AU8" s="1249"/>
      <c r="AV8" s="1249"/>
      <c r="AW8" s="1249"/>
      <c r="AX8" s="1249"/>
      <c r="AY8" s="1249"/>
      <c r="AZ8" s="1249"/>
      <c r="BA8" s="1249"/>
      <c r="BB8" s="1249"/>
      <c r="BC8" s="1249"/>
      <c r="BD8" s="1249"/>
      <c r="BE8" s="1249"/>
      <c r="BF8" s="1249"/>
      <c r="BG8" s="1249"/>
      <c r="BH8" s="1249"/>
      <c r="BI8" s="1249"/>
      <c r="BJ8" s="1249"/>
      <c r="BK8" s="1249"/>
      <c r="BL8" s="1249"/>
      <c r="BM8" s="1249"/>
      <c r="BN8" s="1249"/>
      <c r="BO8" s="1249"/>
      <c r="BP8" s="1249"/>
      <c r="BQ8" s="1249"/>
      <c r="BR8" s="1249"/>
      <c r="BS8" s="1249"/>
      <c r="BT8" s="1249"/>
      <c r="BU8" s="1249"/>
      <c r="BV8" s="1249"/>
      <c r="BW8" s="1249"/>
      <c r="BX8" s="1249"/>
      <c r="BY8" s="1249"/>
      <c r="BZ8" s="1249"/>
      <c r="CA8" s="1249"/>
      <c r="CB8" s="1249"/>
      <c r="CC8" s="1249"/>
      <c r="CD8" s="1249"/>
      <c r="CE8" s="1249"/>
      <c r="CF8" s="1249"/>
      <c r="CG8" s="1249"/>
      <c r="CH8" s="1249"/>
      <c r="CI8" s="1249"/>
      <c r="CJ8" s="1249"/>
      <c r="CK8" s="1249"/>
      <c r="CL8" s="1249"/>
      <c r="CM8" s="1249"/>
      <c r="CN8" s="1249"/>
      <c r="CO8" s="1249"/>
      <c r="CP8" s="1249"/>
      <c r="CQ8" s="1249"/>
      <c r="CR8" s="1249"/>
      <c r="CS8" s="1249"/>
      <c r="CT8" s="1249"/>
      <c r="CU8" s="1249"/>
      <c r="CV8" s="1249"/>
      <c r="CW8" s="1249"/>
      <c r="CX8" s="1249"/>
      <c r="CY8" s="1249"/>
      <c r="CZ8" s="1249"/>
      <c r="DA8" s="1249"/>
      <c r="DB8" s="1249"/>
      <c r="DC8" s="1249"/>
      <c r="DD8" s="1249"/>
      <c r="DE8" s="1249"/>
    </row>
    <row r="9" spans="1:109" s="262" customFormat="1" x14ac:dyDescent="0.15">
      <c r="A9" s="1249"/>
      <c r="B9" s="1249"/>
      <c r="C9" s="1249"/>
      <c r="D9" s="1249"/>
      <c r="E9" s="1249"/>
      <c r="F9" s="1249"/>
      <c r="G9" s="1249"/>
      <c r="H9" s="1249"/>
      <c r="I9" s="1249"/>
      <c r="J9" s="1249"/>
      <c r="K9" s="1249"/>
      <c r="L9" s="1249"/>
      <c r="M9" s="1249"/>
      <c r="N9" s="1249"/>
      <c r="O9" s="1249"/>
      <c r="P9" s="1249"/>
      <c r="Q9" s="1249"/>
      <c r="R9" s="1249"/>
      <c r="S9" s="1249"/>
      <c r="T9" s="1249"/>
      <c r="U9" s="1249"/>
      <c r="V9" s="1249"/>
      <c r="W9" s="1249"/>
      <c r="X9" s="1249"/>
      <c r="Y9" s="1249"/>
      <c r="Z9" s="1249"/>
      <c r="AA9" s="1249"/>
      <c r="AB9" s="1249"/>
      <c r="AC9" s="1249"/>
      <c r="AD9" s="1249"/>
      <c r="AE9" s="1249"/>
      <c r="AF9" s="1249"/>
      <c r="AG9" s="1249"/>
      <c r="AH9" s="1249"/>
      <c r="AI9" s="1249"/>
      <c r="AJ9" s="1249"/>
      <c r="AK9" s="1249"/>
      <c r="AL9" s="1249"/>
      <c r="AM9" s="1249"/>
      <c r="AN9" s="1249"/>
      <c r="AO9" s="1249"/>
      <c r="AP9" s="1249"/>
      <c r="AQ9" s="1249"/>
      <c r="AR9" s="1249"/>
      <c r="AS9" s="1249"/>
      <c r="AT9" s="1249"/>
      <c r="AU9" s="1249"/>
      <c r="AV9" s="1249"/>
      <c r="AW9" s="1249"/>
      <c r="AX9" s="1249"/>
      <c r="AY9" s="1249"/>
      <c r="AZ9" s="1249"/>
      <c r="BA9" s="1249"/>
      <c r="BB9" s="1249"/>
      <c r="BC9" s="1249"/>
      <c r="BD9" s="1249"/>
      <c r="BE9" s="1249"/>
      <c r="BF9" s="1249"/>
      <c r="BG9" s="1249"/>
      <c r="BH9" s="1249"/>
      <c r="BI9" s="1249"/>
      <c r="BJ9" s="1249"/>
      <c r="BK9" s="1249"/>
      <c r="BL9" s="1249"/>
      <c r="BM9" s="1249"/>
      <c r="BN9" s="1249"/>
      <c r="BO9" s="1249"/>
      <c r="BP9" s="1249"/>
      <c r="BQ9" s="1249"/>
      <c r="BR9" s="1249"/>
      <c r="BS9" s="1249"/>
      <c r="BT9" s="1249"/>
      <c r="BU9" s="1249"/>
      <c r="BV9" s="1249"/>
      <c r="BW9" s="1249"/>
      <c r="BX9" s="1249"/>
      <c r="BY9" s="1249"/>
      <c r="BZ9" s="1249"/>
      <c r="CA9" s="1249"/>
      <c r="CB9" s="1249"/>
      <c r="CC9" s="1249"/>
      <c r="CD9" s="1249"/>
      <c r="CE9" s="1249"/>
      <c r="CF9" s="1249"/>
      <c r="CG9" s="1249"/>
      <c r="CH9" s="1249"/>
      <c r="CI9" s="1249"/>
      <c r="CJ9" s="1249"/>
      <c r="CK9" s="1249"/>
      <c r="CL9" s="1249"/>
      <c r="CM9" s="1249"/>
      <c r="CN9" s="1249"/>
      <c r="CO9" s="1249"/>
      <c r="CP9" s="1249"/>
      <c r="CQ9" s="1249"/>
      <c r="CR9" s="1249"/>
      <c r="CS9" s="1249"/>
      <c r="CT9" s="1249"/>
      <c r="CU9" s="1249"/>
      <c r="CV9" s="1249"/>
      <c r="CW9" s="1249"/>
      <c r="CX9" s="1249"/>
      <c r="CY9" s="1249"/>
      <c r="CZ9" s="1249"/>
      <c r="DA9" s="1249"/>
      <c r="DB9" s="1249"/>
      <c r="DC9" s="1249"/>
      <c r="DD9" s="1249"/>
      <c r="DE9" s="1249"/>
    </row>
    <row r="10" spans="1:109" s="262" customFormat="1" x14ac:dyDescent="0.15">
      <c r="A10" s="1249"/>
      <c r="B10" s="1249"/>
      <c r="C10" s="1249"/>
      <c r="D10" s="1249"/>
      <c r="E10" s="1249"/>
      <c r="F10" s="1249"/>
      <c r="G10" s="1249"/>
      <c r="H10" s="1249"/>
      <c r="I10" s="1249"/>
      <c r="J10" s="1249"/>
      <c r="K10" s="1249"/>
      <c r="L10" s="1249"/>
      <c r="M10" s="1249"/>
      <c r="N10" s="1249"/>
      <c r="O10" s="1249"/>
      <c r="P10" s="1249"/>
      <c r="Q10" s="1249"/>
      <c r="R10" s="1249"/>
      <c r="S10" s="1249"/>
      <c r="T10" s="1249"/>
      <c r="U10" s="1249"/>
      <c r="V10" s="1249"/>
      <c r="W10" s="1249"/>
      <c r="X10" s="1249"/>
      <c r="Y10" s="1249"/>
      <c r="Z10" s="1249"/>
      <c r="AA10" s="1249"/>
      <c r="AB10" s="1249"/>
      <c r="AC10" s="1249"/>
      <c r="AD10" s="1249"/>
      <c r="AE10" s="1249"/>
      <c r="AF10" s="1249"/>
      <c r="AG10" s="1249"/>
      <c r="AH10" s="1249"/>
      <c r="AI10" s="1249"/>
      <c r="AJ10" s="1249"/>
      <c r="AK10" s="1249"/>
      <c r="AL10" s="1249"/>
      <c r="AM10" s="1249"/>
      <c r="AN10" s="1249"/>
      <c r="AO10" s="1249"/>
      <c r="AP10" s="1249"/>
      <c r="AQ10" s="1249"/>
      <c r="AR10" s="1249"/>
      <c r="AS10" s="1249"/>
      <c r="AT10" s="1249"/>
      <c r="AU10" s="1249"/>
      <c r="AV10" s="1249"/>
      <c r="AW10" s="1249"/>
      <c r="AX10" s="1249"/>
      <c r="AY10" s="1249"/>
      <c r="AZ10" s="1249"/>
      <c r="BA10" s="1249"/>
      <c r="BB10" s="1249"/>
      <c r="BC10" s="1249"/>
      <c r="BD10" s="1249"/>
      <c r="BE10" s="1249"/>
      <c r="BF10" s="1249"/>
      <c r="BG10" s="1249"/>
      <c r="BH10" s="1249"/>
      <c r="BI10" s="1249"/>
      <c r="BJ10" s="1249"/>
      <c r="BK10" s="1249"/>
      <c r="BL10" s="1249"/>
      <c r="BM10" s="1249"/>
      <c r="BN10" s="1249"/>
      <c r="BO10" s="1249"/>
      <c r="BP10" s="1249"/>
      <c r="BQ10" s="1249"/>
      <c r="BR10" s="1249"/>
      <c r="BS10" s="1249"/>
      <c r="BT10" s="1249"/>
      <c r="BU10" s="1249"/>
      <c r="BV10" s="1249"/>
      <c r="BW10" s="1249"/>
      <c r="BX10" s="1249"/>
      <c r="BY10" s="1249"/>
      <c r="BZ10" s="1249"/>
      <c r="CA10" s="1249"/>
      <c r="CB10" s="1249"/>
      <c r="CC10" s="1249"/>
      <c r="CD10" s="1249"/>
      <c r="CE10" s="1249"/>
      <c r="CF10" s="1249"/>
      <c r="CG10" s="1249"/>
      <c r="CH10" s="1249"/>
      <c r="CI10" s="1249"/>
      <c r="CJ10" s="1249"/>
      <c r="CK10" s="1249"/>
      <c r="CL10" s="1249"/>
      <c r="CM10" s="1249"/>
      <c r="CN10" s="1249"/>
      <c r="CO10" s="1249"/>
      <c r="CP10" s="1249"/>
      <c r="CQ10" s="1249"/>
      <c r="CR10" s="1249"/>
      <c r="CS10" s="1249"/>
      <c r="CT10" s="1249"/>
      <c r="CU10" s="1249"/>
      <c r="CV10" s="1249"/>
      <c r="CW10" s="1249"/>
      <c r="CX10" s="1249"/>
      <c r="CY10" s="1249"/>
      <c r="CZ10" s="1249"/>
      <c r="DA10" s="1249"/>
      <c r="DB10" s="1249"/>
      <c r="DC10" s="1249"/>
      <c r="DD10" s="1249"/>
      <c r="DE10" s="1249"/>
    </row>
    <row r="11" spans="1:109" s="262" customFormat="1" x14ac:dyDescent="0.15">
      <c r="A11" s="1249"/>
      <c r="B11" s="1249"/>
      <c r="C11" s="1249"/>
      <c r="D11" s="1249"/>
      <c r="E11" s="1249"/>
      <c r="F11" s="1249"/>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1249"/>
      <c r="AD11" s="1249"/>
      <c r="AE11" s="1249"/>
      <c r="AF11" s="1249"/>
      <c r="AG11" s="1249"/>
      <c r="AH11" s="1249"/>
      <c r="AI11" s="1249"/>
      <c r="AJ11" s="1249"/>
      <c r="AK11" s="1249"/>
      <c r="AL11" s="1249"/>
      <c r="AM11" s="1249"/>
      <c r="AN11" s="1249"/>
      <c r="AO11" s="1249"/>
      <c r="AP11" s="1249"/>
      <c r="AQ11" s="1249"/>
      <c r="AR11" s="1249"/>
      <c r="AS11" s="1249"/>
      <c r="AT11" s="1249"/>
      <c r="AU11" s="1249"/>
      <c r="AV11" s="1249"/>
      <c r="AW11" s="1249"/>
      <c r="AX11" s="1249"/>
      <c r="AY11" s="1249"/>
      <c r="AZ11" s="1249"/>
      <c r="BA11" s="1249"/>
      <c r="BB11" s="1249"/>
      <c r="BC11" s="1249"/>
      <c r="BD11" s="1249"/>
      <c r="BE11" s="1249"/>
      <c r="BF11" s="1249"/>
      <c r="BG11" s="1249"/>
      <c r="BH11" s="1249"/>
      <c r="BI11" s="1249"/>
      <c r="BJ11" s="1249"/>
      <c r="BK11" s="1249"/>
      <c r="BL11" s="1249"/>
      <c r="BM11" s="1249"/>
      <c r="BN11" s="1249"/>
      <c r="BO11" s="1249"/>
      <c r="BP11" s="1249"/>
      <c r="BQ11" s="1249"/>
      <c r="BR11" s="1249"/>
      <c r="BS11" s="1249"/>
      <c r="BT11" s="1249"/>
      <c r="BU11" s="1249"/>
      <c r="BV11" s="1249"/>
      <c r="BW11" s="1249"/>
      <c r="BX11" s="1249"/>
      <c r="BY11" s="1249"/>
      <c r="BZ11" s="1249"/>
      <c r="CA11" s="1249"/>
      <c r="CB11" s="1249"/>
      <c r="CC11" s="1249"/>
      <c r="CD11" s="1249"/>
      <c r="CE11" s="1249"/>
      <c r="CF11" s="1249"/>
      <c r="CG11" s="1249"/>
      <c r="CH11" s="1249"/>
      <c r="CI11" s="1249"/>
      <c r="CJ11" s="1249"/>
      <c r="CK11" s="1249"/>
      <c r="CL11" s="1249"/>
      <c r="CM11" s="1249"/>
      <c r="CN11" s="1249"/>
      <c r="CO11" s="1249"/>
      <c r="CP11" s="1249"/>
      <c r="CQ11" s="1249"/>
      <c r="CR11" s="1249"/>
      <c r="CS11" s="1249"/>
      <c r="CT11" s="1249"/>
      <c r="CU11" s="1249"/>
      <c r="CV11" s="1249"/>
      <c r="CW11" s="1249"/>
      <c r="CX11" s="1249"/>
      <c r="CY11" s="1249"/>
      <c r="CZ11" s="1249"/>
      <c r="DA11" s="1249"/>
      <c r="DB11" s="1249"/>
      <c r="DC11" s="1249"/>
      <c r="DD11" s="1249"/>
      <c r="DE11" s="1249"/>
    </row>
    <row r="12" spans="1:109" s="262" customFormat="1" x14ac:dyDescent="0.15">
      <c r="A12" s="1249"/>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J12" s="1249"/>
      <c r="AK12" s="1249"/>
      <c r="AL12" s="1249"/>
      <c r="AM12" s="1249"/>
      <c r="AN12" s="1249"/>
      <c r="AO12" s="1249"/>
      <c r="AP12" s="1249"/>
      <c r="AQ12" s="1249"/>
      <c r="AR12" s="1249"/>
      <c r="AS12" s="1249"/>
      <c r="AT12" s="1249"/>
      <c r="AU12" s="1249"/>
      <c r="AV12" s="1249"/>
      <c r="AW12" s="1249"/>
      <c r="AX12" s="1249"/>
      <c r="AY12" s="1249"/>
      <c r="AZ12" s="1249"/>
      <c r="BA12" s="1249"/>
      <c r="BB12" s="1249"/>
      <c r="BC12" s="1249"/>
      <c r="BD12" s="1249"/>
      <c r="BE12" s="1249"/>
      <c r="BF12" s="1249"/>
      <c r="BG12" s="1249"/>
      <c r="BH12" s="1249"/>
      <c r="BI12" s="1249"/>
      <c r="BJ12" s="1249"/>
      <c r="BK12" s="1249"/>
      <c r="BL12" s="1249"/>
      <c r="BM12" s="1249"/>
      <c r="BN12" s="1249"/>
      <c r="BO12" s="1249"/>
      <c r="BP12" s="1249"/>
      <c r="BQ12" s="1249"/>
      <c r="BR12" s="1249"/>
      <c r="BS12" s="1249"/>
      <c r="BT12" s="1249"/>
      <c r="BU12" s="1249"/>
      <c r="BV12" s="1249"/>
      <c r="BW12" s="1249"/>
      <c r="BX12" s="1249"/>
      <c r="BY12" s="1249"/>
      <c r="BZ12" s="1249"/>
      <c r="CA12" s="1249"/>
      <c r="CB12" s="1249"/>
      <c r="CC12" s="1249"/>
      <c r="CD12" s="1249"/>
      <c r="CE12" s="1249"/>
      <c r="CF12" s="1249"/>
      <c r="CG12" s="1249"/>
      <c r="CH12" s="1249"/>
      <c r="CI12" s="1249"/>
      <c r="CJ12" s="1249"/>
      <c r="CK12" s="1249"/>
      <c r="CL12" s="1249"/>
      <c r="CM12" s="1249"/>
      <c r="CN12" s="1249"/>
      <c r="CO12" s="1249"/>
      <c r="CP12" s="1249"/>
      <c r="CQ12" s="1249"/>
      <c r="CR12" s="1249"/>
      <c r="CS12" s="1249"/>
      <c r="CT12" s="1249"/>
      <c r="CU12" s="1249"/>
      <c r="CV12" s="1249"/>
      <c r="CW12" s="1249"/>
      <c r="CX12" s="1249"/>
      <c r="CY12" s="1249"/>
      <c r="CZ12" s="1249"/>
      <c r="DA12" s="1249"/>
      <c r="DB12" s="1249"/>
      <c r="DC12" s="1249"/>
      <c r="DD12" s="1249"/>
      <c r="DE12" s="1249"/>
    </row>
    <row r="13" spans="1:109" s="262" customFormat="1" x14ac:dyDescent="0.15">
      <c r="A13" s="1249"/>
      <c r="B13" s="1249"/>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1249"/>
      <c r="AG13" s="1249"/>
      <c r="AH13" s="1249"/>
      <c r="AI13" s="1249"/>
      <c r="AJ13" s="1249"/>
      <c r="AK13" s="1249"/>
      <c r="AL13" s="1249"/>
      <c r="AM13" s="1249"/>
      <c r="AN13" s="1249"/>
      <c r="AO13" s="1249"/>
      <c r="AP13" s="1249"/>
      <c r="AQ13" s="1249"/>
      <c r="AR13" s="1249"/>
      <c r="AS13" s="1249"/>
      <c r="AT13" s="1249"/>
      <c r="AU13" s="1249"/>
      <c r="AV13" s="1249"/>
      <c r="AW13" s="1249"/>
      <c r="AX13" s="1249"/>
      <c r="AY13" s="1249"/>
      <c r="AZ13" s="1249"/>
      <c r="BA13" s="1249"/>
      <c r="BB13" s="1249"/>
      <c r="BC13" s="1249"/>
      <c r="BD13" s="1249"/>
      <c r="BE13" s="1249"/>
      <c r="BF13" s="1249"/>
      <c r="BG13" s="1249"/>
      <c r="BH13" s="1249"/>
      <c r="BI13" s="1249"/>
      <c r="BJ13" s="1249"/>
      <c r="BK13" s="1249"/>
      <c r="BL13" s="1249"/>
      <c r="BM13" s="1249"/>
      <c r="BN13" s="1249"/>
      <c r="BO13" s="1249"/>
      <c r="BP13" s="1249"/>
      <c r="BQ13" s="1249"/>
      <c r="BR13" s="1249"/>
      <c r="BS13" s="1249"/>
      <c r="BT13" s="1249"/>
      <c r="BU13" s="1249"/>
      <c r="BV13" s="1249"/>
      <c r="BW13" s="1249"/>
      <c r="BX13" s="1249"/>
      <c r="BY13" s="1249"/>
      <c r="BZ13" s="1249"/>
      <c r="CA13" s="1249"/>
      <c r="CB13" s="1249"/>
      <c r="CC13" s="1249"/>
      <c r="CD13" s="1249"/>
      <c r="CE13" s="1249"/>
      <c r="CF13" s="1249"/>
      <c r="CG13" s="1249"/>
      <c r="CH13" s="1249"/>
      <c r="CI13" s="1249"/>
      <c r="CJ13" s="1249"/>
      <c r="CK13" s="1249"/>
      <c r="CL13" s="1249"/>
      <c r="CM13" s="1249"/>
      <c r="CN13" s="1249"/>
      <c r="CO13" s="1249"/>
      <c r="CP13" s="1249"/>
      <c r="CQ13" s="1249"/>
      <c r="CR13" s="1249"/>
      <c r="CS13" s="1249"/>
      <c r="CT13" s="1249"/>
      <c r="CU13" s="1249"/>
      <c r="CV13" s="1249"/>
      <c r="CW13" s="1249"/>
      <c r="CX13" s="1249"/>
      <c r="CY13" s="1249"/>
      <c r="CZ13" s="1249"/>
      <c r="DA13" s="1249"/>
      <c r="DB13" s="1249"/>
      <c r="DC13" s="1249"/>
      <c r="DD13" s="1249"/>
      <c r="DE13" s="1249"/>
    </row>
    <row r="14" spans="1:109" s="262" customFormat="1" x14ac:dyDescent="0.15">
      <c r="A14" s="1249"/>
      <c r="B14" s="1249"/>
      <c r="C14" s="1249"/>
      <c r="D14" s="1249"/>
      <c r="E14" s="1249"/>
      <c r="F14" s="1249"/>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49"/>
      <c r="AL14" s="1249"/>
      <c r="AM14" s="1249"/>
      <c r="AN14" s="1249"/>
      <c r="AO14" s="1249"/>
      <c r="AP14" s="1249"/>
      <c r="AQ14" s="1249"/>
      <c r="AR14" s="1249"/>
      <c r="AS14" s="1249"/>
      <c r="AT14" s="1249"/>
      <c r="AU14" s="1249"/>
      <c r="AV14" s="1249"/>
      <c r="AW14" s="1249"/>
      <c r="AX14" s="1249"/>
      <c r="AY14" s="1249"/>
      <c r="AZ14" s="1249"/>
      <c r="BA14" s="1249"/>
      <c r="BB14" s="1249"/>
      <c r="BC14" s="1249"/>
      <c r="BD14" s="1249"/>
      <c r="BE14" s="1249"/>
      <c r="BF14" s="1249"/>
      <c r="BG14" s="1249"/>
      <c r="BH14" s="1249"/>
      <c r="BI14" s="1249"/>
      <c r="BJ14" s="1249"/>
      <c r="BK14" s="1249"/>
      <c r="BL14" s="1249"/>
      <c r="BM14" s="1249"/>
      <c r="BN14" s="1249"/>
      <c r="BO14" s="1249"/>
      <c r="BP14" s="1249"/>
      <c r="BQ14" s="1249"/>
      <c r="BR14" s="1249"/>
      <c r="BS14" s="1249"/>
      <c r="BT14" s="1249"/>
      <c r="BU14" s="1249"/>
      <c r="BV14" s="1249"/>
      <c r="BW14" s="1249"/>
      <c r="BX14" s="1249"/>
      <c r="BY14" s="1249"/>
      <c r="BZ14" s="1249"/>
      <c r="CA14" s="1249"/>
      <c r="CB14" s="1249"/>
      <c r="CC14" s="1249"/>
      <c r="CD14" s="1249"/>
      <c r="CE14" s="1249"/>
      <c r="CF14" s="1249"/>
      <c r="CG14" s="1249"/>
      <c r="CH14" s="1249"/>
      <c r="CI14" s="1249"/>
      <c r="CJ14" s="1249"/>
      <c r="CK14" s="1249"/>
      <c r="CL14" s="1249"/>
      <c r="CM14" s="1249"/>
      <c r="CN14" s="1249"/>
      <c r="CO14" s="1249"/>
      <c r="CP14" s="1249"/>
      <c r="CQ14" s="1249"/>
      <c r="CR14" s="1249"/>
      <c r="CS14" s="1249"/>
      <c r="CT14" s="1249"/>
      <c r="CU14" s="1249"/>
      <c r="CV14" s="1249"/>
      <c r="CW14" s="1249"/>
      <c r="CX14" s="1249"/>
      <c r="CY14" s="1249"/>
      <c r="CZ14" s="1249"/>
      <c r="DA14" s="1249"/>
      <c r="DB14" s="1249"/>
      <c r="DC14" s="1249"/>
      <c r="DD14" s="1249"/>
      <c r="DE14" s="1249"/>
    </row>
    <row r="15" spans="1:109" s="262" customFormat="1" x14ac:dyDescent="0.15">
      <c r="A15" s="1248"/>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c r="AJ15" s="1249"/>
      <c r="AK15" s="1249"/>
      <c r="AL15" s="1249"/>
      <c r="AM15" s="1249"/>
      <c r="AN15" s="1249"/>
      <c r="AO15" s="1249"/>
      <c r="AP15" s="1249"/>
      <c r="AQ15" s="1249"/>
      <c r="AR15" s="1249"/>
      <c r="AS15" s="1249"/>
      <c r="AT15" s="1249"/>
      <c r="AU15" s="1249"/>
      <c r="AV15" s="1249"/>
      <c r="AW15" s="1249"/>
      <c r="AX15" s="1249"/>
      <c r="AY15" s="1249"/>
      <c r="AZ15" s="1249"/>
      <c r="BA15" s="1249"/>
      <c r="BB15" s="1249"/>
      <c r="BC15" s="1249"/>
      <c r="BD15" s="1249"/>
      <c r="BE15" s="1249"/>
      <c r="BF15" s="1249"/>
      <c r="BG15" s="1249"/>
      <c r="BH15" s="1249"/>
      <c r="BI15" s="1249"/>
      <c r="BJ15" s="1249"/>
      <c r="BK15" s="1249"/>
      <c r="BL15" s="1249"/>
      <c r="BM15" s="1249"/>
      <c r="BN15" s="1249"/>
      <c r="BO15" s="1249"/>
      <c r="BP15" s="1249"/>
      <c r="BQ15" s="1249"/>
      <c r="BR15" s="1249"/>
      <c r="BS15" s="1249"/>
      <c r="BT15" s="1249"/>
      <c r="BU15" s="1249"/>
      <c r="BV15" s="1249"/>
      <c r="BW15" s="1249"/>
      <c r="BX15" s="1249"/>
      <c r="BY15" s="1249"/>
      <c r="BZ15" s="1249"/>
      <c r="CA15" s="1249"/>
      <c r="CB15" s="1249"/>
      <c r="CC15" s="1249"/>
      <c r="CD15" s="1249"/>
      <c r="CE15" s="1249"/>
      <c r="CF15" s="1249"/>
      <c r="CG15" s="1249"/>
      <c r="CH15" s="1249"/>
      <c r="CI15" s="1249"/>
      <c r="CJ15" s="1249"/>
      <c r="CK15" s="1249"/>
      <c r="CL15" s="1249"/>
      <c r="CM15" s="1249"/>
      <c r="CN15" s="1249"/>
      <c r="CO15" s="1249"/>
      <c r="CP15" s="1249"/>
      <c r="CQ15" s="1249"/>
      <c r="CR15" s="1249"/>
      <c r="CS15" s="1249"/>
      <c r="CT15" s="1249"/>
      <c r="CU15" s="1249"/>
      <c r="CV15" s="1249"/>
      <c r="CW15" s="1249"/>
      <c r="CX15" s="1249"/>
      <c r="CY15" s="1249"/>
      <c r="CZ15" s="1249"/>
      <c r="DA15" s="1249"/>
      <c r="DB15" s="1249"/>
      <c r="DC15" s="1249"/>
      <c r="DD15" s="1249"/>
      <c r="DE15" s="1249"/>
    </row>
    <row r="16" spans="1:109" s="262" customFormat="1" x14ac:dyDescent="0.15">
      <c r="A16" s="1248"/>
      <c r="B16" s="1249"/>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c r="AJ16" s="1249"/>
      <c r="AK16" s="1249"/>
      <c r="AL16" s="1249"/>
      <c r="AM16" s="1249"/>
      <c r="AN16" s="1249"/>
      <c r="AO16" s="1249"/>
      <c r="AP16" s="1249"/>
      <c r="AQ16" s="1249"/>
      <c r="AR16" s="1249"/>
      <c r="AS16" s="1249"/>
      <c r="AT16" s="1249"/>
      <c r="AU16" s="1249"/>
      <c r="AV16" s="1249"/>
      <c r="AW16" s="1249"/>
      <c r="AX16" s="1249"/>
      <c r="AY16" s="1249"/>
      <c r="AZ16" s="1249"/>
      <c r="BA16" s="1249"/>
      <c r="BB16" s="1249"/>
      <c r="BC16" s="1249"/>
      <c r="BD16" s="1249"/>
      <c r="BE16" s="1249"/>
      <c r="BF16" s="1249"/>
      <c r="BG16" s="1249"/>
      <c r="BH16" s="1249"/>
      <c r="BI16" s="1249"/>
      <c r="BJ16" s="1249"/>
      <c r="BK16" s="1249"/>
      <c r="BL16" s="1249"/>
      <c r="BM16" s="1249"/>
      <c r="BN16" s="1249"/>
      <c r="BO16" s="1249"/>
      <c r="BP16" s="1249"/>
      <c r="BQ16" s="1249"/>
      <c r="BR16" s="1249"/>
      <c r="BS16" s="1249"/>
      <c r="BT16" s="1249"/>
      <c r="BU16" s="1249"/>
      <c r="BV16" s="1249"/>
      <c r="BW16" s="1249"/>
      <c r="BX16" s="1249"/>
      <c r="BY16" s="1249"/>
      <c r="BZ16" s="1249"/>
      <c r="CA16" s="1249"/>
      <c r="CB16" s="1249"/>
      <c r="CC16" s="1249"/>
      <c r="CD16" s="1249"/>
      <c r="CE16" s="1249"/>
      <c r="CF16" s="1249"/>
      <c r="CG16" s="1249"/>
      <c r="CH16" s="1249"/>
      <c r="CI16" s="1249"/>
      <c r="CJ16" s="1249"/>
      <c r="CK16" s="1249"/>
      <c r="CL16" s="1249"/>
      <c r="CM16" s="1249"/>
      <c r="CN16" s="1249"/>
      <c r="CO16" s="1249"/>
      <c r="CP16" s="1249"/>
      <c r="CQ16" s="1249"/>
      <c r="CR16" s="1249"/>
      <c r="CS16" s="1249"/>
      <c r="CT16" s="1249"/>
      <c r="CU16" s="1249"/>
      <c r="CV16" s="1249"/>
      <c r="CW16" s="1249"/>
      <c r="CX16" s="1249"/>
      <c r="CY16" s="1249"/>
      <c r="CZ16" s="1249"/>
      <c r="DA16" s="1249"/>
      <c r="DB16" s="1249"/>
      <c r="DC16" s="1249"/>
      <c r="DD16" s="1249"/>
      <c r="DE16" s="1249"/>
    </row>
    <row r="17" spans="1:109" s="262" customFormat="1" x14ac:dyDescent="0.15">
      <c r="A17" s="1248"/>
      <c r="B17" s="1249"/>
      <c r="C17" s="1249"/>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c r="AJ17" s="1249"/>
      <c r="AK17" s="1249"/>
      <c r="AL17" s="1249"/>
      <c r="AM17" s="1249"/>
      <c r="AN17" s="1249"/>
      <c r="AO17" s="1249"/>
      <c r="AP17" s="1249"/>
      <c r="AQ17" s="1249"/>
      <c r="AR17" s="1249"/>
      <c r="AS17" s="1249"/>
      <c r="AT17" s="1249"/>
      <c r="AU17" s="1249"/>
      <c r="AV17" s="1249"/>
      <c r="AW17" s="1249"/>
      <c r="AX17" s="1249"/>
      <c r="AY17" s="1249"/>
      <c r="AZ17" s="1249"/>
      <c r="BA17" s="1249"/>
      <c r="BB17" s="1249"/>
      <c r="BC17" s="1249"/>
      <c r="BD17" s="1249"/>
      <c r="BE17" s="1249"/>
      <c r="BF17" s="1249"/>
      <c r="BG17" s="1249"/>
      <c r="BH17" s="1249"/>
      <c r="BI17" s="1249"/>
      <c r="BJ17" s="1249"/>
      <c r="BK17" s="1249"/>
      <c r="BL17" s="1249"/>
      <c r="BM17" s="1249"/>
      <c r="BN17" s="1249"/>
      <c r="BO17" s="1249"/>
      <c r="BP17" s="1249"/>
      <c r="BQ17" s="1249"/>
      <c r="BR17" s="1249"/>
      <c r="BS17" s="1249"/>
      <c r="BT17" s="1249"/>
      <c r="BU17" s="1249"/>
      <c r="BV17" s="1249"/>
      <c r="BW17" s="1249"/>
      <c r="BX17" s="1249"/>
      <c r="BY17" s="1249"/>
      <c r="BZ17" s="1249"/>
      <c r="CA17" s="1249"/>
      <c r="CB17" s="1249"/>
      <c r="CC17" s="1249"/>
      <c r="CD17" s="1249"/>
      <c r="CE17" s="1249"/>
      <c r="CF17" s="1249"/>
      <c r="CG17" s="1249"/>
      <c r="CH17" s="1249"/>
      <c r="CI17" s="1249"/>
      <c r="CJ17" s="1249"/>
      <c r="CK17" s="1249"/>
      <c r="CL17" s="1249"/>
      <c r="CM17" s="1249"/>
      <c r="CN17" s="1249"/>
      <c r="CO17" s="1249"/>
      <c r="CP17" s="1249"/>
      <c r="CQ17" s="1249"/>
      <c r="CR17" s="1249"/>
      <c r="CS17" s="1249"/>
      <c r="CT17" s="1249"/>
      <c r="CU17" s="1249"/>
      <c r="CV17" s="1249"/>
      <c r="CW17" s="1249"/>
      <c r="CX17" s="1249"/>
      <c r="CY17" s="1249"/>
      <c r="CZ17" s="1249"/>
      <c r="DA17" s="1249"/>
      <c r="DB17" s="1249"/>
      <c r="DC17" s="1249"/>
      <c r="DD17" s="1249"/>
      <c r="DE17" s="1249"/>
    </row>
    <row r="18" spans="1:109" s="262" customFormat="1" x14ac:dyDescent="0.15">
      <c r="A18" s="1248"/>
      <c r="B18" s="1249"/>
      <c r="C18" s="1249"/>
      <c r="D18" s="1249"/>
      <c r="E18" s="1249"/>
      <c r="F18" s="1249"/>
      <c r="G18" s="1249"/>
      <c r="H18" s="1249"/>
      <c r="I18" s="1249"/>
      <c r="J18" s="1249"/>
      <c r="K18" s="1249"/>
      <c r="L18" s="1249"/>
      <c r="M18" s="1249"/>
      <c r="N18" s="1249"/>
      <c r="O18" s="1249"/>
      <c r="P18" s="1249"/>
      <c r="Q18" s="1249"/>
      <c r="R18" s="1249"/>
      <c r="S18" s="1249"/>
      <c r="T18" s="1249"/>
      <c r="U18" s="1249"/>
      <c r="V18" s="1249"/>
      <c r="W18" s="1249"/>
      <c r="X18" s="1249"/>
      <c r="Y18" s="1249"/>
      <c r="Z18" s="1249"/>
      <c r="AA18" s="1249"/>
      <c r="AB18" s="1249"/>
      <c r="AC18" s="1249"/>
      <c r="AD18" s="1249"/>
      <c r="AE18" s="1249"/>
      <c r="AF18" s="1249"/>
      <c r="AG18" s="1249"/>
      <c r="AH18" s="1249"/>
      <c r="AI18" s="1249"/>
      <c r="AJ18" s="1249"/>
      <c r="AK18" s="1249"/>
      <c r="AL18" s="1249"/>
      <c r="AM18" s="1249"/>
      <c r="AN18" s="1249"/>
      <c r="AO18" s="1249"/>
      <c r="AP18" s="1249"/>
      <c r="AQ18" s="1249"/>
      <c r="AR18" s="1249"/>
      <c r="AS18" s="1249"/>
      <c r="AT18" s="1249"/>
      <c r="AU18" s="1249"/>
      <c r="AV18" s="1249"/>
      <c r="AW18" s="1249"/>
      <c r="AX18" s="1249"/>
      <c r="AY18" s="1249"/>
      <c r="AZ18" s="1249"/>
      <c r="BA18" s="1249"/>
      <c r="BB18" s="1249"/>
      <c r="BC18" s="1249"/>
      <c r="BD18" s="1249"/>
      <c r="BE18" s="1249"/>
      <c r="BF18" s="1249"/>
      <c r="BG18" s="1249"/>
      <c r="BH18" s="1249"/>
      <c r="BI18" s="1249"/>
      <c r="BJ18" s="1249"/>
      <c r="BK18" s="1249"/>
      <c r="BL18" s="1249"/>
      <c r="BM18" s="1249"/>
      <c r="BN18" s="1249"/>
      <c r="BO18" s="1249"/>
      <c r="BP18" s="1249"/>
      <c r="BQ18" s="1249"/>
      <c r="BR18" s="1249"/>
      <c r="BS18" s="1249"/>
      <c r="BT18" s="1249"/>
      <c r="BU18" s="1249"/>
      <c r="BV18" s="1249"/>
      <c r="BW18" s="1249"/>
      <c r="BX18" s="1249"/>
      <c r="BY18" s="1249"/>
      <c r="BZ18" s="1249"/>
      <c r="CA18" s="1249"/>
      <c r="CB18" s="1249"/>
      <c r="CC18" s="1249"/>
      <c r="CD18" s="1249"/>
      <c r="CE18" s="1249"/>
      <c r="CF18" s="1249"/>
      <c r="CG18" s="1249"/>
      <c r="CH18" s="1249"/>
      <c r="CI18" s="1249"/>
      <c r="CJ18" s="1249"/>
      <c r="CK18" s="1249"/>
      <c r="CL18" s="1249"/>
      <c r="CM18" s="1249"/>
      <c r="CN18" s="1249"/>
      <c r="CO18" s="1249"/>
      <c r="CP18" s="1249"/>
      <c r="CQ18" s="1249"/>
      <c r="CR18" s="1249"/>
      <c r="CS18" s="1249"/>
      <c r="CT18" s="1249"/>
      <c r="CU18" s="1249"/>
      <c r="CV18" s="1249"/>
      <c r="CW18" s="1249"/>
      <c r="CX18" s="1249"/>
      <c r="CY18" s="1249"/>
      <c r="CZ18" s="1249"/>
      <c r="DA18" s="1249"/>
      <c r="DB18" s="1249"/>
      <c r="DC18" s="1249"/>
      <c r="DD18" s="1249"/>
      <c r="DE18" s="1249"/>
    </row>
    <row r="19" spans="1:109" x14ac:dyDescent="0.15">
      <c r="DD19" s="1248"/>
      <c r="DE19" s="1248"/>
    </row>
    <row r="20" spans="1:109" x14ac:dyDescent="0.15">
      <c r="DD20" s="1248"/>
      <c r="DE20" s="1248"/>
    </row>
    <row r="21" spans="1:109" ht="17.25" customHeight="1" x14ac:dyDescent="0.15">
      <c r="B21" s="1250"/>
      <c r="C21" s="1251"/>
      <c r="D21" s="1251"/>
      <c r="E21" s="1251"/>
      <c r="F21" s="1251"/>
      <c r="G21" s="1251"/>
      <c r="H21" s="1251"/>
      <c r="I21" s="1251"/>
      <c r="J21" s="1251"/>
      <c r="K21" s="1251"/>
      <c r="L21" s="1251"/>
      <c r="M21" s="1251"/>
      <c r="N21" s="1252"/>
      <c r="O21" s="1251"/>
      <c r="P21" s="1251"/>
      <c r="Q21" s="1251"/>
      <c r="R21" s="1251"/>
      <c r="S21" s="1251"/>
      <c r="T21" s="1251"/>
      <c r="U21" s="1251"/>
      <c r="V21" s="1251"/>
      <c r="W21" s="1251"/>
      <c r="X21" s="1251"/>
      <c r="Y21" s="1251"/>
      <c r="Z21" s="1251"/>
      <c r="AA21" s="1251"/>
      <c r="AB21" s="1251"/>
      <c r="AC21" s="1251"/>
      <c r="AD21" s="1251"/>
      <c r="AE21" s="1251"/>
      <c r="AF21" s="1251"/>
      <c r="AG21" s="1251"/>
      <c r="AH21" s="1251"/>
      <c r="AI21" s="1251"/>
      <c r="AJ21" s="1251"/>
      <c r="AK21" s="1251"/>
      <c r="AL21" s="1251"/>
      <c r="AM21" s="1251"/>
      <c r="AN21" s="1251"/>
      <c r="AO21" s="1251"/>
      <c r="AP21" s="1251"/>
      <c r="AQ21" s="1251"/>
      <c r="AR21" s="1251"/>
      <c r="AS21" s="1251"/>
      <c r="AT21" s="1252"/>
      <c r="AU21" s="1251"/>
      <c r="AV21" s="1251"/>
      <c r="AW21" s="1251"/>
      <c r="AX21" s="1251"/>
      <c r="AY21" s="1251"/>
      <c r="AZ21" s="1251"/>
      <c r="BA21" s="1251"/>
      <c r="BB21" s="1251"/>
      <c r="BC21" s="1251"/>
      <c r="BD21" s="1251"/>
      <c r="BE21" s="1251"/>
      <c r="BF21" s="1252"/>
      <c r="BG21" s="1251"/>
      <c r="BH21" s="1251"/>
      <c r="BI21" s="1251"/>
      <c r="BJ21" s="1251"/>
      <c r="BK21" s="1251"/>
      <c r="BL21" s="1251"/>
      <c r="BM21" s="1251"/>
      <c r="BN21" s="1251"/>
      <c r="BO21" s="1251"/>
      <c r="BP21" s="1251"/>
      <c r="BQ21" s="1251"/>
      <c r="BR21" s="1252"/>
      <c r="BS21" s="1251"/>
      <c r="BT21" s="1251"/>
      <c r="BU21" s="1251"/>
      <c r="BV21" s="1251"/>
      <c r="BW21" s="1251"/>
      <c r="BX21" s="1251"/>
      <c r="BY21" s="1251"/>
      <c r="BZ21" s="1251"/>
      <c r="CA21" s="1251"/>
      <c r="CB21" s="1251"/>
      <c r="CC21" s="1251"/>
      <c r="CD21" s="1252"/>
      <c r="CE21" s="1251"/>
      <c r="CF21" s="1251"/>
      <c r="CG21" s="1251"/>
      <c r="CH21" s="1251"/>
      <c r="CI21" s="1251"/>
      <c r="CJ21" s="1251"/>
      <c r="CK21" s="1251"/>
      <c r="CL21" s="1251"/>
      <c r="CM21" s="1251"/>
      <c r="CN21" s="1251"/>
      <c r="CO21" s="1251"/>
      <c r="CP21" s="1252"/>
      <c r="CQ21" s="1251"/>
      <c r="CR21" s="1251"/>
      <c r="CS21" s="1251"/>
      <c r="CT21" s="1251"/>
      <c r="CU21" s="1251"/>
      <c r="CV21" s="1251"/>
      <c r="CW21" s="1251"/>
      <c r="CX21" s="1251"/>
      <c r="CY21" s="1251"/>
      <c r="CZ21" s="1251"/>
      <c r="DA21" s="1251"/>
      <c r="DB21" s="1252"/>
      <c r="DC21" s="1251"/>
      <c r="DD21" s="1253"/>
      <c r="DE21" s="1248"/>
    </row>
    <row r="22" spans="1:109" ht="17.25" customHeight="1" x14ac:dyDescent="0.15">
      <c r="B22" s="1254"/>
    </row>
    <row r="23" spans="1:109" x14ac:dyDescent="0.15">
      <c r="B23" s="1254"/>
    </row>
    <row r="24" spans="1:109" x14ac:dyDescent="0.15">
      <c r="B24" s="1254"/>
    </row>
    <row r="25" spans="1:109" x14ac:dyDescent="0.15">
      <c r="B25" s="1254"/>
    </row>
    <row r="26" spans="1:109" x14ac:dyDescent="0.15">
      <c r="B26" s="1254"/>
    </row>
    <row r="27" spans="1:109" x14ac:dyDescent="0.15">
      <c r="B27" s="1254"/>
    </row>
    <row r="28" spans="1:109" x14ac:dyDescent="0.15">
      <c r="B28" s="1254"/>
    </row>
    <row r="29" spans="1:109" x14ac:dyDescent="0.15">
      <c r="B29" s="1254"/>
    </row>
    <row r="30" spans="1:109" x14ac:dyDescent="0.15">
      <c r="B30" s="1254"/>
    </row>
    <row r="31" spans="1:109" x14ac:dyDescent="0.15">
      <c r="B31" s="1254"/>
    </row>
    <row r="32" spans="1:109" x14ac:dyDescent="0.15">
      <c r="B32" s="1254"/>
    </row>
    <row r="33" spans="2:109" x14ac:dyDescent="0.15">
      <c r="B33" s="1254"/>
    </row>
    <row r="34" spans="2:109" x14ac:dyDescent="0.15">
      <c r="B34" s="1254"/>
    </row>
    <row r="35" spans="2:109" x14ac:dyDescent="0.15">
      <c r="B35" s="1254"/>
    </row>
    <row r="36" spans="2:109" x14ac:dyDescent="0.15">
      <c r="B36" s="1254"/>
    </row>
    <row r="37" spans="2:109" x14ac:dyDescent="0.15">
      <c r="B37" s="1254"/>
    </row>
    <row r="38" spans="2:109" x14ac:dyDescent="0.15">
      <c r="B38" s="1254"/>
    </row>
    <row r="39" spans="2:109" x14ac:dyDescent="0.15">
      <c r="B39" s="1256"/>
      <c r="C39" s="1257"/>
      <c r="D39" s="1257"/>
      <c r="E39" s="1257"/>
      <c r="F39" s="1257"/>
      <c r="G39" s="1257"/>
      <c r="H39" s="1257"/>
      <c r="I39" s="1257"/>
      <c r="J39" s="1257"/>
      <c r="K39" s="1257"/>
      <c r="L39" s="1257"/>
      <c r="M39" s="1257"/>
      <c r="N39" s="1257"/>
      <c r="O39" s="1257"/>
      <c r="P39" s="1257"/>
      <c r="Q39" s="1257"/>
      <c r="R39" s="1257"/>
      <c r="S39" s="1257"/>
      <c r="T39" s="1257"/>
      <c r="U39" s="1257"/>
      <c r="V39" s="1257"/>
      <c r="W39" s="1257"/>
      <c r="X39" s="1257"/>
      <c r="Y39" s="1257"/>
      <c r="Z39" s="1257"/>
      <c r="AA39" s="1257"/>
      <c r="AB39" s="1257"/>
      <c r="AC39" s="1257"/>
      <c r="AD39" s="1257"/>
      <c r="AE39" s="1257"/>
      <c r="AF39" s="1257"/>
      <c r="AG39" s="1257"/>
      <c r="AH39" s="1257"/>
      <c r="AI39" s="1257"/>
      <c r="AJ39" s="1257"/>
      <c r="AK39" s="1257"/>
      <c r="AL39" s="1257"/>
      <c r="AM39" s="1257"/>
      <c r="AN39" s="1257"/>
      <c r="AO39" s="1257"/>
      <c r="AP39" s="1257"/>
      <c r="AQ39" s="1257"/>
      <c r="AR39" s="1257"/>
      <c r="AS39" s="1257"/>
      <c r="AT39" s="1257"/>
      <c r="AU39" s="1257"/>
      <c r="AV39" s="1257"/>
      <c r="AW39" s="1257"/>
      <c r="AX39" s="1257"/>
      <c r="AY39" s="1257"/>
      <c r="AZ39" s="1257"/>
      <c r="BA39" s="1257"/>
      <c r="BB39" s="1257"/>
      <c r="BC39" s="1257"/>
      <c r="BD39" s="1257"/>
      <c r="BE39" s="1257"/>
      <c r="BF39" s="1257"/>
      <c r="BG39" s="1257"/>
      <c r="BH39" s="1257"/>
      <c r="BI39" s="1257"/>
      <c r="BJ39" s="1257"/>
      <c r="BK39" s="1257"/>
      <c r="BL39" s="1257"/>
      <c r="BM39" s="1257"/>
      <c r="BN39" s="1257"/>
      <c r="BO39" s="1257"/>
      <c r="BP39" s="1257"/>
      <c r="BQ39" s="1257"/>
      <c r="BR39" s="1257"/>
      <c r="BS39" s="1257"/>
      <c r="BT39" s="1257"/>
      <c r="BU39" s="1257"/>
      <c r="BV39" s="1257"/>
      <c r="BW39" s="1257"/>
      <c r="BX39" s="1257"/>
      <c r="BY39" s="1257"/>
      <c r="BZ39" s="1257"/>
      <c r="CA39" s="1257"/>
      <c r="CB39" s="1257"/>
      <c r="CC39" s="1257"/>
      <c r="CD39" s="1257"/>
      <c r="CE39" s="1257"/>
      <c r="CF39" s="1257"/>
      <c r="CG39" s="1257"/>
      <c r="CH39" s="1257"/>
      <c r="CI39" s="1257"/>
      <c r="CJ39" s="1257"/>
      <c r="CK39" s="1257"/>
      <c r="CL39" s="1257"/>
      <c r="CM39" s="1257"/>
      <c r="CN39" s="1257"/>
      <c r="CO39" s="1257"/>
      <c r="CP39" s="1257"/>
      <c r="CQ39" s="1257"/>
      <c r="CR39" s="1257"/>
      <c r="CS39" s="1257"/>
      <c r="CT39" s="1257"/>
      <c r="CU39" s="1257"/>
      <c r="CV39" s="1257"/>
      <c r="CW39" s="1257"/>
      <c r="CX39" s="1257"/>
      <c r="CY39" s="1257"/>
      <c r="CZ39" s="1257"/>
      <c r="DA39" s="1257"/>
      <c r="DB39" s="1257"/>
      <c r="DC39" s="1257"/>
      <c r="DD39" s="1258"/>
    </row>
    <row r="40" spans="2:109" x14ac:dyDescent="0.15">
      <c r="B40" s="1259"/>
      <c r="DD40" s="1259"/>
      <c r="DE40" s="1248"/>
    </row>
    <row r="41" spans="2:109" ht="17.25" x14ac:dyDescent="0.15">
      <c r="B41" s="1260" t="s">
        <v>613</v>
      </c>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1251"/>
      <c r="AR41" s="1251"/>
      <c r="AS41" s="1251"/>
      <c r="AT41" s="1251"/>
      <c r="AU41" s="1251"/>
      <c r="AV41" s="1251"/>
      <c r="AW41" s="1251"/>
      <c r="AX41" s="1251"/>
      <c r="AY41" s="1251"/>
      <c r="AZ41" s="1251"/>
      <c r="BA41" s="1251"/>
      <c r="BB41" s="1251"/>
      <c r="BC41" s="1251"/>
      <c r="BD41" s="1251"/>
      <c r="BE41" s="1251"/>
      <c r="BF41" s="1251"/>
      <c r="BG41" s="1251"/>
      <c r="BH41" s="1251"/>
      <c r="BI41" s="1251"/>
      <c r="BJ41" s="1251"/>
      <c r="BK41" s="1251"/>
      <c r="BL41" s="1251"/>
      <c r="BM41" s="1251"/>
      <c r="BN41" s="1251"/>
      <c r="BO41" s="1251"/>
      <c r="BP41" s="1251"/>
      <c r="BQ41" s="1251"/>
      <c r="BR41" s="1251"/>
      <c r="BS41" s="1251"/>
      <c r="BT41" s="1251"/>
      <c r="BU41" s="1251"/>
      <c r="BV41" s="1251"/>
      <c r="BW41" s="1251"/>
      <c r="BX41" s="1251"/>
      <c r="BY41" s="1251"/>
      <c r="BZ41" s="1251"/>
      <c r="CA41" s="1251"/>
      <c r="CB41" s="1251"/>
      <c r="CC41" s="1251"/>
      <c r="CD41" s="1251"/>
      <c r="CE41" s="1251"/>
      <c r="CF41" s="1251"/>
      <c r="CG41" s="1251"/>
      <c r="CH41" s="1251"/>
      <c r="CI41" s="1251"/>
      <c r="CJ41" s="1251"/>
      <c r="CK41" s="1251"/>
      <c r="CL41" s="1251"/>
      <c r="CM41" s="1251"/>
      <c r="CN41" s="1251"/>
      <c r="CO41" s="1251"/>
      <c r="CP41" s="1251"/>
      <c r="CQ41" s="1251"/>
      <c r="CR41" s="1251"/>
      <c r="CS41" s="1251"/>
      <c r="CT41" s="1251"/>
      <c r="CU41" s="1251"/>
      <c r="CV41" s="1251"/>
      <c r="CW41" s="1251"/>
      <c r="CX41" s="1251"/>
      <c r="CY41" s="1251"/>
      <c r="CZ41" s="1251"/>
      <c r="DA41" s="1251"/>
      <c r="DB41" s="1251"/>
      <c r="DC41" s="1251"/>
      <c r="DD41" s="1253"/>
    </row>
    <row r="42" spans="2:109" x14ac:dyDescent="0.15">
      <c r="B42" s="1254"/>
      <c r="G42" s="1261"/>
      <c r="I42" s="1262"/>
      <c r="J42" s="1262"/>
      <c r="K42" s="1262"/>
      <c r="AM42" s="1261"/>
      <c r="AN42" s="1261" t="s">
        <v>614</v>
      </c>
      <c r="AP42" s="1262"/>
      <c r="AQ42" s="1262"/>
      <c r="AR42" s="1262"/>
      <c r="AY42" s="1261"/>
      <c r="BA42" s="1262"/>
      <c r="BB42" s="1262"/>
      <c r="BC42" s="1262"/>
      <c r="BK42" s="1261"/>
      <c r="BM42" s="1262"/>
      <c r="BN42" s="1262"/>
      <c r="BO42" s="1262"/>
      <c r="BW42" s="1261"/>
      <c r="BY42" s="1262"/>
      <c r="BZ42" s="1262"/>
      <c r="CA42" s="1262"/>
      <c r="CI42" s="1261"/>
      <c r="CK42" s="1262"/>
      <c r="CL42" s="1262"/>
      <c r="CM42" s="1262"/>
      <c r="CU42" s="1261"/>
      <c r="CW42" s="1262"/>
      <c r="CX42" s="1262"/>
      <c r="CY42" s="1262"/>
    </row>
    <row r="43" spans="2:109" ht="13.5" customHeight="1" x14ac:dyDescent="0.15">
      <c r="B43" s="1254"/>
      <c r="AN43" s="1263" t="s">
        <v>615</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x14ac:dyDescent="0.15">
      <c r="B44" s="1254"/>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x14ac:dyDescent="0.15">
      <c r="B45" s="1254"/>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x14ac:dyDescent="0.15">
      <c r="B46" s="1254"/>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x14ac:dyDescent="0.15">
      <c r="B47" s="1254"/>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x14ac:dyDescent="0.15">
      <c r="B48" s="1254"/>
      <c r="H48" s="1272"/>
      <c r="I48" s="1272"/>
      <c r="J48" s="1272"/>
      <c r="AN48" s="1272"/>
      <c r="AO48" s="1272"/>
      <c r="AP48" s="1272"/>
      <c r="AZ48" s="1272"/>
      <c r="BA48" s="1272"/>
      <c r="BB48" s="1272"/>
      <c r="BL48" s="1272"/>
      <c r="BM48" s="1272"/>
      <c r="BN48" s="1272"/>
      <c r="BX48" s="1272"/>
      <c r="BY48" s="1272"/>
      <c r="BZ48" s="1272"/>
      <c r="CJ48" s="1272"/>
      <c r="CK48" s="1272"/>
      <c r="CL48" s="1272"/>
      <c r="CV48" s="1272"/>
      <c r="CW48" s="1272"/>
      <c r="CX48" s="1272"/>
    </row>
    <row r="49" spans="1:109" x14ac:dyDescent="0.15">
      <c r="B49" s="1254"/>
      <c r="AN49" s="1248" t="s">
        <v>616</v>
      </c>
    </row>
    <row r="50" spans="1:109" x14ac:dyDescent="0.15">
      <c r="B50" s="1254"/>
      <c r="G50" s="1273"/>
      <c r="H50" s="1273"/>
      <c r="I50" s="1273"/>
      <c r="J50" s="1273"/>
      <c r="K50" s="1274"/>
      <c r="L50" s="1274"/>
      <c r="M50" s="1275"/>
      <c r="N50" s="127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570</v>
      </c>
      <c r="BQ50" s="1279"/>
      <c r="BR50" s="1279"/>
      <c r="BS50" s="1279"/>
      <c r="BT50" s="1279"/>
      <c r="BU50" s="1279"/>
      <c r="BV50" s="1279"/>
      <c r="BW50" s="1279"/>
      <c r="BX50" s="1279" t="s">
        <v>571</v>
      </c>
      <c r="BY50" s="1279"/>
      <c r="BZ50" s="1279"/>
      <c r="CA50" s="1279"/>
      <c r="CB50" s="1279"/>
      <c r="CC50" s="1279"/>
      <c r="CD50" s="1279"/>
      <c r="CE50" s="1279"/>
      <c r="CF50" s="1279" t="s">
        <v>572</v>
      </c>
      <c r="CG50" s="1279"/>
      <c r="CH50" s="1279"/>
      <c r="CI50" s="1279"/>
      <c r="CJ50" s="1279"/>
      <c r="CK50" s="1279"/>
      <c r="CL50" s="1279"/>
      <c r="CM50" s="1279"/>
      <c r="CN50" s="1279" t="s">
        <v>573</v>
      </c>
      <c r="CO50" s="1279"/>
      <c r="CP50" s="1279"/>
      <c r="CQ50" s="1279"/>
      <c r="CR50" s="1279"/>
      <c r="CS50" s="1279"/>
      <c r="CT50" s="1279"/>
      <c r="CU50" s="1279"/>
      <c r="CV50" s="1279" t="s">
        <v>574</v>
      </c>
      <c r="CW50" s="1279"/>
      <c r="CX50" s="1279"/>
      <c r="CY50" s="1279"/>
      <c r="CZ50" s="1279"/>
      <c r="DA50" s="1279"/>
      <c r="DB50" s="1279"/>
      <c r="DC50" s="1279"/>
    </row>
    <row r="51" spans="1:109" ht="13.5" customHeight="1" x14ac:dyDescent="0.15">
      <c r="B51" s="1254"/>
      <c r="G51" s="1280"/>
      <c r="H51" s="1280"/>
      <c r="I51" s="1281"/>
      <c r="J51" s="1281"/>
      <c r="K51" s="1282"/>
      <c r="L51" s="1282"/>
      <c r="M51" s="1282"/>
      <c r="N51" s="1282"/>
      <c r="AM51" s="1272"/>
      <c r="AN51" s="1283" t="s">
        <v>617</v>
      </c>
      <c r="AO51" s="1283"/>
      <c r="AP51" s="1283"/>
      <c r="AQ51" s="1283"/>
      <c r="AR51" s="1283"/>
      <c r="AS51" s="1283"/>
      <c r="AT51" s="1283"/>
      <c r="AU51" s="1283"/>
      <c r="AV51" s="1283"/>
      <c r="AW51" s="1283"/>
      <c r="AX51" s="1283"/>
      <c r="AY51" s="1283"/>
      <c r="AZ51" s="1283"/>
      <c r="BA51" s="1283"/>
      <c r="BB51" s="1283" t="s">
        <v>618</v>
      </c>
      <c r="BC51" s="1283"/>
      <c r="BD51" s="1283"/>
      <c r="BE51" s="1283"/>
      <c r="BF51" s="1283"/>
      <c r="BG51" s="1283"/>
      <c r="BH51" s="1283"/>
      <c r="BI51" s="1283"/>
      <c r="BJ51" s="1283"/>
      <c r="BK51" s="1283"/>
      <c r="BL51" s="1283"/>
      <c r="BM51" s="1283"/>
      <c r="BN51" s="1283"/>
      <c r="BO51" s="1283"/>
      <c r="BP51" s="1284">
        <v>67.7</v>
      </c>
      <c r="BQ51" s="1284"/>
      <c r="BR51" s="1284"/>
      <c r="BS51" s="1284"/>
      <c r="BT51" s="1284"/>
      <c r="BU51" s="1284"/>
      <c r="BV51" s="1284"/>
      <c r="BW51" s="1284"/>
      <c r="BX51" s="1284">
        <v>45.5</v>
      </c>
      <c r="BY51" s="1284"/>
      <c r="BZ51" s="1284"/>
      <c r="CA51" s="1284"/>
      <c r="CB51" s="1284"/>
      <c r="CC51" s="1284"/>
      <c r="CD51" s="1284"/>
      <c r="CE51" s="1284"/>
      <c r="CF51" s="1284">
        <v>44.2</v>
      </c>
      <c r="CG51" s="1284"/>
      <c r="CH51" s="1284"/>
      <c r="CI51" s="1284"/>
      <c r="CJ51" s="1284"/>
      <c r="CK51" s="1284"/>
      <c r="CL51" s="1284"/>
      <c r="CM51" s="1284"/>
      <c r="CN51" s="1284">
        <v>35.5</v>
      </c>
      <c r="CO51" s="1284"/>
      <c r="CP51" s="1284"/>
      <c r="CQ51" s="1284"/>
      <c r="CR51" s="1284"/>
      <c r="CS51" s="1284"/>
      <c r="CT51" s="1284"/>
      <c r="CU51" s="1284"/>
      <c r="CV51" s="1284">
        <v>20.3</v>
      </c>
      <c r="CW51" s="1284"/>
      <c r="CX51" s="1284"/>
      <c r="CY51" s="1284"/>
      <c r="CZ51" s="1284"/>
      <c r="DA51" s="1284"/>
      <c r="DB51" s="1284"/>
      <c r="DC51" s="1284"/>
    </row>
    <row r="52" spans="1:109" x14ac:dyDescent="0.15">
      <c r="B52" s="1254"/>
      <c r="G52" s="1280"/>
      <c r="H52" s="1280"/>
      <c r="I52" s="1281"/>
      <c r="J52" s="1281"/>
      <c r="K52" s="1282"/>
      <c r="L52" s="1282"/>
      <c r="M52" s="1282"/>
      <c r="N52" s="1282"/>
      <c r="AM52" s="1272"/>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x14ac:dyDescent="0.15">
      <c r="A53" s="1262"/>
      <c r="B53" s="1254"/>
      <c r="G53" s="1280"/>
      <c r="H53" s="1280"/>
      <c r="I53" s="1273"/>
      <c r="J53" s="1273"/>
      <c r="K53" s="1282"/>
      <c r="L53" s="1282"/>
      <c r="M53" s="1282"/>
      <c r="N53" s="1282"/>
      <c r="AM53" s="1272"/>
      <c r="AN53" s="1283"/>
      <c r="AO53" s="1283"/>
      <c r="AP53" s="1283"/>
      <c r="AQ53" s="1283"/>
      <c r="AR53" s="1283"/>
      <c r="AS53" s="1283"/>
      <c r="AT53" s="1283"/>
      <c r="AU53" s="1283"/>
      <c r="AV53" s="1283"/>
      <c r="AW53" s="1283"/>
      <c r="AX53" s="1283"/>
      <c r="AY53" s="1283"/>
      <c r="AZ53" s="1283"/>
      <c r="BA53" s="1283"/>
      <c r="BB53" s="1283" t="s">
        <v>619</v>
      </c>
      <c r="BC53" s="1283"/>
      <c r="BD53" s="1283"/>
      <c r="BE53" s="1283"/>
      <c r="BF53" s="1283"/>
      <c r="BG53" s="1283"/>
      <c r="BH53" s="1283"/>
      <c r="BI53" s="1283"/>
      <c r="BJ53" s="1283"/>
      <c r="BK53" s="1283"/>
      <c r="BL53" s="1283"/>
      <c r="BM53" s="1283"/>
      <c r="BN53" s="1283"/>
      <c r="BO53" s="1283"/>
      <c r="BP53" s="1284">
        <v>53.2</v>
      </c>
      <c r="BQ53" s="1284"/>
      <c r="BR53" s="1284"/>
      <c r="BS53" s="1284"/>
      <c r="BT53" s="1284"/>
      <c r="BU53" s="1284"/>
      <c r="BV53" s="1284"/>
      <c r="BW53" s="1284"/>
      <c r="BX53" s="1284">
        <v>56.7</v>
      </c>
      <c r="BY53" s="1284"/>
      <c r="BZ53" s="1284"/>
      <c r="CA53" s="1284"/>
      <c r="CB53" s="1284"/>
      <c r="CC53" s="1284"/>
      <c r="CD53" s="1284"/>
      <c r="CE53" s="1284"/>
      <c r="CF53" s="1284">
        <v>58.3</v>
      </c>
      <c r="CG53" s="1284"/>
      <c r="CH53" s="1284"/>
      <c r="CI53" s="1284"/>
      <c r="CJ53" s="1284"/>
      <c r="CK53" s="1284"/>
      <c r="CL53" s="1284"/>
      <c r="CM53" s="1284"/>
      <c r="CN53" s="1284">
        <v>60.1</v>
      </c>
      <c r="CO53" s="1284"/>
      <c r="CP53" s="1284"/>
      <c r="CQ53" s="1284"/>
      <c r="CR53" s="1284"/>
      <c r="CS53" s="1284"/>
      <c r="CT53" s="1284"/>
      <c r="CU53" s="1284"/>
      <c r="CV53" s="1284">
        <v>61.6</v>
      </c>
      <c r="CW53" s="1284"/>
      <c r="CX53" s="1284"/>
      <c r="CY53" s="1284"/>
      <c r="CZ53" s="1284"/>
      <c r="DA53" s="1284"/>
      <c r="DB53" s="1284"/>
      <c r="DC53" s="1284"/>
    </row>
    <row r="54" spans="1:109" x14ac:dyDescent="0.15">
      <c r="A54" s="1262"/>
      <c r="B54" s="1254"/>
      <c r="G54" s="1280"/>
      <c r="H54" s="1280"/>
      <c r="I54" s="1273"/>
      <c r="J54" s="1273"/>
      <c r="K54" s="1282"/>
      <c r="L54" s="1282"/>
      <c r="M54" s="1282"/>
      <c r="N54" s="1282"/>
      <c r="AM54" s="1272"/>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x14ac:dyDescent="0.15">
      <c r="A55" s="1262"/>
      <c r="B55" s="1254"/>
      <c r="G55" s="1273"/>
      <c r="H55" s="1273"/>
      <c r="I55" s="1273"/>
      <c r="J55" s="1273"/>
      <c r="K55" s="1282"/>
      <c r="L55" s="1282"/>
      <c r="M55" s="1282"/>
      <c r="N55" s="1282"/>
      <c r="AN55" s="1279" t="s">
        <v>620</v>
      </c>
      <c r="AO55" s="1279"/>
      <c r="AP55" s="1279"/>
      <c r="AQ55" s="1279"/>
      <c r="AR55" s="1279"/>
      <c r="AS55" s="1279"/>
      <c r="AT55" s="1279"/>
      <c r="AU55" s="1279"/>
      <c r="AV55" s="1279"/>
      <c r="AW55" s="1279"/>
      <c r="AX55" s="1279"/>
      <c r="AY55" s="1279"/>
      <c r="AZ55" s="1279"/>
      <c r="BA55" s="1279"/>
      <c r="BB55" s="1283" t="s">
        <v>618</v>
      </c>
      <c r="BC55" s="1283"/>
      <c r="BD55" s="1283"/>
      <c r="BE55" s="1283"/>
      <c r="BF55" s="1283"/>
      <c r="BG55" s="1283"/>
      <c r="BH55" s="1283"/>
      <c r="BI55" s="1283"/>
      <c r="BJ55" s="1283"/>
      <c r="BK55" s="1283"/>
      <c r="BL55" s="1283"/>
      <c r="BM55" s="1283"/>
      <c r="BN55" s="1283"/>
      <c r="BO55" s="1283"/>
      <c r="BP55" s="1284">
        <v>23.4</v>
      </c>
      <c r="BQ55" s="1284"/>
      <c r="BR55" s="1284"/>
      <c r="BS55" s="1284"/>
      <c r="BT55" s="1284"/>
      <c r="BU55" s="1284"/>
      <c r="BV55" s="1284"/>
      <c r="BW55" s="1284"/>
      <c r="BX55" s="1284">
        <v>7.6</v>
      </c>
      <c r="BY55" s="1284"/>
      <c r="BZ55" s="1284"/>
      <c r="CA55" s="1284"/>
      <c r="CB55" s="1284"/>
      <c r="CC55" s="1284"/>
      <c r="CD55" s="1284"/>
      <c r="CE55" s="1284"/>
      <c r="CF55" s="1284">
        <v>3</v>
      </c>
      <c r="CG55" s="1284"/>
      <c r="CH55" s="1284"/>
      <c r="CI55" s="1284"/>
      <c r="CJ55" s="1284"/>
      <c r="CK55" s="1284"/>
      <c r="CL55" s="1284"/>
      <c r="CM55" s="1284"/>
      <c r="CN55" s="1284">
        <v>3.4</v>
      </c>
      <c r="CO55" s="1284"/>
      <c r="CP55" s="1284"/>
      <c r="CQ55" s="1284"/>
      <c r="CR55" s="1284"/>
      <c r="CS55" s="1284"/>
      <c r="CT55" s="1284"/>
      <c r="CU55" s="1284"/>
      <c r="CV55" s="1284">
        <v>0</v>
      </c>
      <c r="CW55" s="1284"/>
      <c r="CX55" s="1284"/>
      <c r="CY55" s="1284"/>
      <c r="CZ55" s="1284"/>
      <c r="DA55" s="1284"/>
      <c r="DB55" s="1284"/>
      <c r="DC55" s="1284"/>
    </row>
    <row r="56" spans="1:109" x14ac:dyDescent="0.15">
      <c r="A56" s="1262"/>
      <c r="B56" s="1254"/>
      <c r="G56" s="1273"/>
      <c r="H56" s="1273"/>
      <c r="I56" s="1273"/>
      <c r="J56" s="1273"/>
      <c r="K56" s="1282"/>
      <c r="L56" s="1282"/>
      <c r="M56" s="1282"/>
      <c r="N56" s="1282"/>
      <c r="AN56" s="1279"/>
      <c r="AO56" s="1279"/>
      <c r="AP56" s="1279"/>
      <c r="AQ56" s="1279"/>
      <c r="AR56" s="1279"/>
      <c r="AS56" s="1279"/>
      <c r="AT56" s="1279"/>
      <c r="AU56" s="1279"/>
      <c r="AV56" s="1279"/>
      <c r="AW56" s="1279"/>
      <c r="AX56" s="1279"/>
      <c r="AY56" s="1279"/>
      <c r="AZ56" s="1279"/>
      <c r="BA56" s="1279"/>
      <c r="BB56" s="1283"/>
      <c r="BC56" s="1283"/>
      <c r="BD56" s="1283"/>
      <c r="BE56" s="1283"/>
      <c r="BF56" s="1283"/>
      <c r="BG56" s="1283"/>
      <c r="BH56" s="1283"/>
      <c r="BI56" s="1283"/>
      <c r="BJ56" s="1283"/>
      <c r="BK56" s="1283"/>
      <c r="BL56" s="1283"/>
      <c r="BM56" s="1283"/>
      <c r="BN56" s="1283"/>
      <c r="BO56" s="1283"/>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1262" customFormat="1" x14ac:dyDescent="0.15">
      <c r="B57" s="1285"/>
      <c r="G57" s="1273"/>
      <c r="H57" s="1273"/>
      <c r="I57" s="1286"/>
      <c r="J57" s="1286"/>
      <c r="K57" s="1282"/>
      <c r="L57" s="1282"/>
      <c r="M57" s="1282"/>
      <c r="N57" s="1282"/>
      <c r="AM57" s="1248"/>
      <c r="AN57" s="1279"/>
      <c r="AO57" s="1279"/>
      <c r="AP57" s="1279"/>
      <c r="AQ57" s="1279"/>
      <c r="AR57" s="1279"/>
      <c r="AS57" s="1279"/>
      <c r="AT57" s="1279"/>
      <c r="AU57" s="1279"/>
      <c r="AV57" s="1279"/>
      <c r="AW57" s="1279"/>
      <c r="AX57" s="1279"/>
      <c r="AY57" s="1279"/>
      <c r="AZ57" s="1279"/>
      <c r="BA57" s="1279"/>
      <c r="BB57" s="1283" t="s">
        <v>619</v>
      </c>
      <c r="BC57" s="1283"/>
      <c r="BD57" s="1283"/>
      <c r="BE57" s="1283"/>
      <c r="BF57" s="1283"/>
      <c r="BG57" s="1283"/>
      <c r="BH57" s="1283"/>
      <c r="BI57" s="1283"/>
      <c r="BJ57" s="1283"/>
      <c r="BK57" s="1283"/>
      <c r="BL57" s="1283"/>
      <c r="BM57" s="1283"/>
      <c r="BN57" s="1283"/>
      <c r="BO57" s="1283"/>
      <c r="BP57" s="1284">
        <v>59.2</v>
      </c>
      <c r="BQ57" s="1284"/>
      <c r="BR57" s="1284"/>
      <c r="BS57" s="1284"/>
      <c r="BT57" s="1284"/>
      <c r="BU57" s="1284"/>
      <c r="BV57" s="1284"/>
      <c r="BW57" s="1284"/>
      <c r="BX57" s="1284">
        <v>63.4</v>
      </c>
      <c r="BY57" s="1284"/>
      <c r="BZ57" s="1284"/>
      <c r="CA57" s="1284"/>
      <c r="CB57" s="1284"/>
      <c r="CC57" s="1284"/>
      <c r="CD57" s="1284"/>
      <c r="CE57" s="1284"/>
      <c r="CF57" s="1284">
        <v>63.3</v>
      </c>
      <c r="CG57" s="1284"/>
      <c r="CH57" s="1284"/>
      <c r="CI57" s="1284"/>
      <c r="CJ57" s="1284"/>
      <c r="CK57" s="1284"/>
      <c r="CL57" s="1284"/>
      <c r="CM57" s="1284"/>
      <c r="CN57" s="1284">
        <v>62.8</v>
      </c>
      <c r="CO57" s="1284"/>
      <c r="CP57" s="1284"/>
      <c r="CQ57" s="1284"/>
      <c r="CR57" s="1284"/>
      <c r="CS57" s="1284"/>
      <c r="CT57" s="1284"/>
      <c r="CU57" s="1284"/>
      <c r="CV57" s="1284">
        <v>62.8</v>
      </c>
      <c r="CW57" s="1284"/>
      <c r="CX57" s="1284"/>
      <c r="CY57" s="1284"/>
      <c r="CZ57" s="1284"/>
      <c r="DA57" s="1284"/>
      <c r="DB57" s="1284"/>
      <c r="DC57" s="1284"/>
      <c r="DD57" s="1287"/>
      <c r="DE57" s="1285"/>
    </row>
    <row r="58" spans="1:109" s="1262" customFormat="1" x14ac:dyDescent="0.15">
      <c r="A58" s="1248"/>
      <c r="B58" s="1285"/>
      <c r="G58" s="1273"/>
      <c r="H58" s="1273"/>
      <c r="I58" s="1286"/>
      <c r="J58" s="1286"/>
      <c r="K58" s="1282"/>
      <c r="L58" s="1282"/>
      <c r="M58" s="1282"/>
      <c r="N58" s="1282"/>
      <c r="AM58" s="1248"/>
      <c r="AN58" s="1279"/>
      <c r="AO58" s="1279"/>
      <c r="AP58" s="1279"/>
      <c r="AQ58" s="1279"/>
      <c r="AR58" s="1279"/>
      <c r="AS58" s="1279"/>
      <c r="AT58" s="1279"/>
      <c r="AU58" s="1279"/>
      <c r="AV58" s="1279"/>
      <c r="AW58" s="1279"/>
      <c r="AX58" s="1279"/>
      <c r="AY58" s="1279"/>
      <c r="AZ58" s="1279"/>
      <c r="BA58" s="1279"/>
      <c r="BB58" s="1283"/>
      <c r="BC58" s="1283"/>
      <c r="BD58" s="1283"/>
      <c r="BE58" s="1283"/>
      <c r="BF58" s="1283"/>
      <c r="BG58" s="1283"/>
      <c r="BH58" s="1283"/>
      <c r="BI58" s="1283"/>
      <c r="BJ58" s="1283"/>
      <c r="BK58" s="1283"/>
      <c r="BL58" s="1283"/>
      <c r="BM58" s="1283"/>
      <c r="BN58" s="1283"/>
      <c r="BO58" s="1283"/>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287"/>
      <c r="DE58" s="1285"/>
    </row>
    <row r="59" spans="1:109" s="1262" customFormat="1" x14ac:dyDescent="0.15">
      <c r="A59" s="1248"/>
      <c r="B59" s="1285"/>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5"/>
    </row>
    <row r="60" spans="1:109" s="1262" customFormat="1" x14ac:dyDescent="0.15">
      <c r="A60" s="1248"/>
      <c r="B60" s="1285"/>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5"/>
    </row>
    <row r="61" spans="1:109" s="1262" customFormat="1" x14ac:dyDescent="0.15">
      <c r="A61" s="1248"/>
      <c r="B61" s="1289"/>
      <c r="C61" s="1290"/>
      <c r="D61" s="1290"/>
      <c r="E61" s="1290"/>
      <c r="F61" s="1290"/>
      <c r="G61" s="1290"/>
      <c r="H61" s="1290"/>
      <c r="I61" s="1290"/>
      <c r="J61" s="1290"/>
      <c r="K61" s="1290"/>
      <c r="L61" s="1290"/>
      <c r="M61" s="1291"/>
      <c r="N61" s="1291"/>
      <c r="O61" s="1290"/>
      <c r="P61" s="1290"/>
      <c r="Q61" s="1290"/>
      <c r="R61" s="1290"/>
      <c r="S61" s="1290"/>
      <c r="T61" s="1290"/>
      <c r="U61" s="1290"/>
      <c r="V61" s="1290"/>
      <c r="W61" s="1290"/>
      <c r="X61" s="1290"/>
      <c r="Y61" s="1290"/>
      <c r="Z61" s="1290"/>
      <c r="AA61" s="1290"/>
      <c r="AB61" s="1290"/>
      <c r="AC61" s="1290"/>
      <c r="AD61" s="1290"/>
      <c r="AE61" s="1290"/>
      <c r="AF61" s="1290"/>
      <c r="AG61" s="1290"/>
      <c r="AH61" s="1290"/>
      <c r="AI61" s="1290"/>
      <c r="AJ61" s="1290"/>
      <c r="AK61" s="1290"/>
      <c r="AL61" s="1290"/>
      <c r="AM61" s="1290"/>
      <c r="AN61" s="1290"/>
      <c r="AO61" s="1290"/>
      <c r="AP61" s="1290"/>
      <c r="AQ61" s="1290"/>
      <c r="AR61" s="1290"/>
      <c r="AS61" s="1291"/>
      <c r="AT61" s="1291"/>
      <c r="AU61" s="1290"/>
      <c r="AV61" s="1290"/>
      <c r="AW61" s="1290"/>
      <c r="AX61" s="1290"/>
      <c r="AY61" s="1290"/>
      <c r="AZ61" s="1290"/>
      <c r="BA61" s="1290"/>
      <c r="BB61" s="1290"/>
      <c r="BC61" s="1290"/>
      <c r="BD61" s="1290"/>
      <c r="BE61" s="1291"/>
      <c r="BF61" s="1291"/>
      <c r="BG61" s="1290"/>
      <c r="BH61" s="1290"/>
      <c r="BI61" s="1290"/>
      <c r="BJ61" s="1290"/>
      <c r="BK61" s="1290"/>
      <c r="BL61" s="1290"/>
      <c r="BM61" s="1290"/>
      <c r="BN61" s="1290"/>
      <c r="BO61" s="1290"/>
      <c r="BP61" s="1290"/>
      <c r="BQ61" s="1291"/>
      <c r="BR61" s="1291"/>
      <c r="BS61" s="1290"/>
      <c r="BT61" s="1290"/>
      <c r="BU61" s="1290"/>
      <c r="BV61" s="1290"/>
      <c r="BW61" s="1290"/>
      <c r="BX61" s="1290"/>
      <c r="BY61" s="1290"/>
      <c r="BZ61" s="1290"/>
      <c r="CA61" s="1290"/>
      <c r="CB61" s="1290"/>
      <c r="CC61" s="1291"/>
      <c r="CD61" s="1291"/>
      <c r="CE61" s="1290"/>
      <c r="CF61" s="1290"/>
      <c r="CG61" s="1290"/>
      <c r="CH61" s="1290"/>
      <c r="CI61" s="1290"/>
      <c r="CJ61" s="1290"/>
      <c r="CK61" s="1290"/>
      <c r="CL61" s="1290"/>
      <c r="CM61" s="1290"/>
      <c r="CN61" s="1290"/>
      <c r="CO61" s="1291"/>
      <c r="CP61" s="1291"/>
      <c r="CQ61" s="1290"/>
      <c r="CR61" s="1290"/>
      <c r="CS61" s="1290"/>
      <c r="CT61" s="1290"/>
      <c r="CU61" s="1290"/>
      <c r="CV61" s="1290"/>
      <c r="CW61" s="1290"/>
      <c r="CX61" s="1290"/>
      <c r="CY61" s="1290"/>
      <c r="CZ61" s="1290"/>
      <c r="DA61" s="1291"/>
      <c r="DB61" s="1291"/>
      <c r="DC61" s="1291"/>
      <c r="DD61" s="1292"/>
      <c r="DE61" s="1285"/>
    </row>
    <row r="62" spans="1:109" x14ac:dyDescent="0.15">
      <c r="B62" s="1259"/>
      <c r="C62" s="1259"/>
      <c r="D62" s="1259"/>
      <c r="E62" s="1259"/>
      <c r="F62" s="1259"/>
      <c r="G62" s="1259"/>
      <c r="H62" s="1259"/>
      <c r="I62" s="1259"/>
      <c r="J62" s="1259"/>
      <c r="K62" s="1259"/>
      <c r="L62" s="1259"/>
      <c r="M62" s="1259"/>
      <c r="N62" s="1259"/>
      <c r="O62" s="1259"/>
      <c r="P62" s="1259"/>
      <c r="Q62" s="1259"/>
      <c r="R62" s="1259"/>
      <c r="S62" s="1259"/>
      <c r="T62" s="1259"/>
      <c r="U62" s="1259"/>
      <c r="V62" s="1259"/>
      <c r="W62" s="1259"/>
      <c r="X62" s="1259"/>
      <c r="Y62" s="1259"/>
      <c r="Z62" s="1259"/>
      <c r="AA62" s="1259"/>
      <c r="AB62" s="1259"/>
      <c r="AC62" s="1259"/>
      <c r="AD62" s="1259"/>
      <c r="AE62" s="1259"/>
      <c r="AF62" s="1259"/>
      <c r="AG62" s="1259"/>
      <c r="AH62" s="1259"/>
      <c r="AI62" s="1259"/>
      <c r="AJ62" s="1259"/>
      <c r="AK62" s="1259"/>
      <c r="AL62" s="1259"/>
      <c r="AM62" s="1259"/>
      <c r="AN62" s="1259"/>
      <c r="AO62" s="1259"/>
      <c r="AP62" s="1259"/>
      <c r="AQ62" s="1259"/>
      <c r="AR62" s="1259"/>
      <c r="AS62" s="1259"/>
      <c r="AT62" s="1259"/>
      <c r="AU62" s="1259"/>
      <c r="AV62" s="1259"/>
      <c r="AW62" s="1259"/>
      <c r="AX62" s="1259"/>
      <c r="AY62" s="1259"/>
      <c r="AZ62" s="1259"/>
      <c r="BA62" s="1259"/>
      <c r="BB62" s="1259"/>
      <c r="BC62" s="1259"/>
      <c r="BD62" s="1259"/>
      <c r="BE62" s="1259"/>
      <c r="BF62" s="1259"/>
      <c r="BG62" s="1259"/>
      <c r="BH62" s="1259"/>
      <c r="BI62" s="1259"/>
      <c r="BJ62" s="1259"/>
      <c r="BK62" s="1259"/>
      <c r="BL62" s="1259"/>
      <c r="BM62" s="1259"/>
      <c r="BN62" s="1259"/>
      <c r="BO62" s="1259"/>
      <c r="BP62" s="1259"/>
      <c r="BQ62" s="1259"/>
      <c r="BR62" s="1259"/>
      <c r="BS62" s="1259"/>
      <c r="BT62" s="1259"/>
      <c r="BU62" s="1259"/>
      <c r="BV62" s="1259"/>
      <c r="BW62" s="1259"/>
      <c r="BX62" s="1259"/>
      <c r="BY62" s="1259"/>
      <c r="BZ62" s="1259"/>
      <c r="CA62" s="1259"/>
      <c r="CB62" s="1259"/>
      <c r="CC62" s="1259"/>
      <c r="CD62" s="1259"/>
      <c r="CE62" s="1259"/>
      <c r="CF62" s="1259"/>
      <c r="CG62" s="1259"/>
      <c r="CH62" s="1259"/>
      <c r="CI62" s="1259"/>
      <c r="CJ62" s="1259"/>
      <c r="CK62" s="1259"/>
      <c r="CL62" s="1259"/>
      <c r="CM62" s="1259"/>
      <c r="CN62" s="1259"/>
      <c r="CO62" s="1259"/>
      <c r="CP62" s="1259"/>
      <c r="CQ62" s="1259"/>
      <c r="CR62" s="1259"/>
      <c r="CS62" s="1259"/>
      <c r="CT62" s="1259"/>
      <c r="CU62" s="1259"/>
      <c r="CV62" s="1259"/>
      <c r="CW62" s="1259"/>
      <c r="CX62" s="1259"/>
      <c r="CY62" s="1259"/>
      <c r="CZ62" s="1259"/>
      <c r="DA62" s="1259"/>
      <c r="DB62" s="1259"/>
      <c r="DC62" s="1259"/>
      <c r="DD62" s="1259"/>
      <c r="DE62" s="1248"/>
    </row>
    <row r="63" spans="1:109" ht="17.25" x14ac:dyDescent="0.15">
      <c r="B63" s="1293" t="s">
        <v>621</v>
      </c>
    </row>
    <row r="64" spans="1:109" x14ac:dyDescent="0.15">
      <c r="B64" s="1254"/>
      <c r="G64" s="1261"/>
      <c r="I64" s="1294"/>
      <c r="J64" s="1294"/>
      <c r="K64" s="1294"/>
      <c r="L64" s="1294"/>
      <c r="M64" s="1294"/>
      <c r="N64" s="1295"/>
      <c r="AM64" s="1261"/>
      <c r="AN64" s="1261" t="s">
        <v>614</v>
      </c>
      <c r="AP64" s="1262"/>
      <c r="AQ64" s="1262"/>
      <c r="AR64" s="1262"/>
      <c r="AY64" s="1261"/>
      <c r="BA64" s="1262"/>
      <c r="BB64" s="1262"/>
      <c r="BC64" s="1262"/>
      <c r="BK64" s="1261"/>
      <c r="BM64" s="1262"/>
      <c r="BN64" s="1262"/>
      <c r="BO64" s="1262"/>
      <c r="BW64" s="1261"/>
      <c r="BY64" s="1262"/>
      <c r="BZ64" s="1262"/>
      <c r="CA64" s="1262"/>
      <c r="CI64" s="1261"/>
      <c r="CK64" s="1262"/>
      <c r="CL64" s="1262"/>
      <c r="CM64" s="1262"/>
      <c r="CU64" s="1261"/>
      <c r="CW64" s="1262"/>
      <c r="CX64" s="1262"/>
      <c r="CY64" s="1262"/>
    </row>
    <row r="65" spans="2:107" x14ac:dyDescent="0.15">
      <c r="B65" s="1254"/>
      <c r="AN65" s="1263" t="s">
        <v>622</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x14ac:dyDescent="0.15">
      <c r="B66" s="1254"/>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x14ac:dyDescent="0.15">
      <c r="B67" s="1254"/>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x14ac:dyDescent="0.15">
      <c r="B68" s="1254"/>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x14ac:dyDescent="0.15">
      <c r="B69" s="1254"/>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x14ac:dyDescent="0.15">
      <c r="B70" s="1254"/>
      <c r="H70" s="1296"/>
      <c r="I70" s="1296"/>
      <c r="J70" s="1297"/>
      <c r="K70" s="1297"/>
      <c r="L70" s="1298"/>
      <c r="M70" s="1297"/>
      <c r="N70" s="1298"/>
      <c r="AN70" s="1272"/>
      <c r="AO70" s="1272"/>
      <c r="AP70" s="1272"/>
      <c r="AZ70" s="1272"/>
      <c r="BA70" s="1272"/>
      <c r="BB70" s="1272"/>
      <c r="BL70" s="1272"/>
      <c r="BM70" s="1272"/>
      <c r="BN70" s="1272"/>
      <c r="BX70" s="1272"/>
      <c r="BY70" s="1272"/>
      <c r="BZ70" s="1272"/>
      <c r="CJ70" s="1272"/>
      <c r="CK70" s="1272"/>
      <c r="CL70" s="1272"/>
      <c r="CV70" s="1272"/>
      <c r="CW70" s="1272"/>
      <c r="CX70" s="1272"/>
    </row>
    <row r="71" spans="2:107" x14ac:dyDescent="0.15">
      <c r="B71" s="1254"/>
      <c r="G71" s="1299"/>
      <c r="I71" s="1300"/>
      <c r="J71" s="1297"/>
      <c r="K71" s="1297"/>
      <c r="L71" s="1298"/>
      <c r="M71" s="1297"/>
      <c r="N71" s="1298"/>
      <c r="AM71" s="1299"/>
      <c r="AN71" s="1248" t="s">
        <v>616</v>
      </c>
    </row>
    <row r="72" spans="2:107" x14ac:dyDescent="0.15">
      <c r="B72" s="1254"/>
      <c r="G72" s="1273"/>
      <c r="H72" s="1273"/>
      <c r="I72" s="1273"/>
      <c r="J72" s="1273"/>
      <c r="K72" s="1274"/>
      <c r="L72" s="1274"/>
      <c r="M72" s="1275"/>
      <c r="N72" s="127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570</v>
      </c>
      <c r="BQ72" s="1279"/>
      <c r="BR72" s="1279"/>
      <c r="BS72" s="1279"/>
      <c r="BT72" s="1279"/>
      <c r="BU72" s="1279"/>
      <c r="BV72" s="1279"/>
      <c r="BW72" s="1279"/>
      <c r="BX72" s="1279" t="s">
        <v>571</v>
      </c>
      <c r="BY72" s="1279"/>
      <c r="BZ72" s="1279"/>
      <c r="CA72" s="1279"/>
      <c r="CB72" s="1279"/>
      <c r="CC72" s="1279"/>
      <c r="CD72" s="1279"/>
      <c r="CE72" s="1279"/>
      <c r="CF72" s="1279" t="s">
        <v>572</v>
      </c>
      <c r="CG72" s="1279"/>
      <c r="CH72" s="1279"/>
      <c r="CI72" s="1279"/>
      <c r="CJ72" s="1279"/>
      <c r="CK72" s="1279"/>
      <c r="CL72" s="1279"/>
      <c r="CM72" s="1279"/>
      <c r="CN72" s="1279" t="s">
        <v>573</v>
      </c>
      <c r="CO72" s="1279"/>
      <c r="CP72" s="1279"/>
      <c r="CQ72" s="1279"/>
      <c r="CR72" s="1279"/>
      <c r="CS72" s="1279"/>
      <c r="CT72" s="1279"/>
      <c r="CU72" s="1279"/>
      <c r="CV72" s="1279" t="s">
        <v>574</v>
      </c>
      <c r="CW72" s="1279"/>
      <c r="CX72" s="1279"/>
      <c r="CY72" s="1279"/>
      <c r="CZ72" s="1279"/>
      <c r="DA72" s="1279"/>
      <c r="DB72" s="1279"/>
      <c r="DC72" s="1279"/>
    </row>
    <row r="73" spans="2:107" x14ac:dyDescent="0.15">
      <c r="B73" s="1254"/>
      <c r="G73" s="1280"/>
      <c r="H73" s="1280"/>
      <c r="I73" s="1280"/>
      <c r="J73" s="1280"/>
      <c r="K73" s="1301"/>
      <c r="L73" s="1301"/>
      <c r="M73" s="1301"/>
      <c r="N73" s="1301"/>
      <c r="AM73" s="1272"/>
      <c r="AN73" s="1283" t="s">
        <v>617</v>
      </c>
      <c r="AO73" s="1283"/>
      <c r="AP73" s="1283"/>
      <c r="AQ73" s="1283"/>
      <c r="AR73" s="1283"/>
      <c r="AS73" s="1283"/>
      <c r="AT73" s="1283"/>
      <c r="AU73" s="1283"/>
      <c r="AV73" s="1283"/>
      <c r="AW73" s="1283"/>
      <c r="AX73" s="1283"/>
      <c r="AY73" s="1283"/>
      <c r="AZ73" s="1283"/>
      <c r="BA73" s="1283"/>
      <c r="BB73" s="1283" t="s">
        <v>618</v>
      </c>
      <c r="BC73" s="1283"/>
      <c r="BD73" s="1283"/>
      <c r="BE73" s="1283"/>
      <c r="BF73" s="1283"/>
      <c r="BG73" s="1283"/>
      <c r="BH73" s="1283"/>
      <c r="BI73" s="1283"/>
      <c r="BJ73" s="1283"/>
      <c r="BK73" s="1283"/>
      <c r="BL73" s="1283"/>
      <c r="BM73" s="1283"/>
      <c r="BN73" s="1283"/>
      <c r="BO73" s="1283"/>
      <c r="BP73" s="1284">
        <v>67.7</v>
      </c>
      <c r="BQ73" s="1284"/>
      <c r="BR73" s="1284"/>
      <c r="BS73" s="1284"/>
      <c r="BT73" s="1284"/>
      <c r="BU73" s="1284"/>
      <c r="BV73" s="1284"/>
      <c r="BW73" s="1284"/>
      <c r="BX73" s="1284">
        <v>45.5</v>
      </c>
      <c r="BY73" s="1284"/>
      <c r="BZ73" s="1284"/>
      <c r="CA73" s="1284"/>
      <c r="CB73" s="1284"/>
      <c r="CC73" s="1284"/>
      <c r="CD73" s="1284"/>
      <c r="CE73" s="1284"/>
      <c r="CF73" s="1284">
        <v>44.2</v>
      </c>
      <c r="CG73" s="1284"/>
      <c r="CH73" s="1284"/>
      <c r="CI73" s="1284"/>
      <c r="CJ73" s="1284"/>
      <c r="CK73" s="1284"/>
      <c r="CL73" s="1284"/>
      <c r="CM73" s="1284"/>
      <c r="CN73" s="1284">
        <v>35.5</v>
      </c>
      <c r="CO73" s="1284"/>
      <c r="CP73" s="1284"/>
      <c r="CQ73" s="1284"/>
      <c r="CR73" s="1284"/>
      <c r="CS73" s="1284"/>
      <c r="CT73" s="1284"/>
      <c r="CU73" s="1284"/>
      <c r="CV73" s="1284">
        <v>20.3</v>
      </c>
      <c r="CW73" s="1284"/>
      <c r="CX73" s="1284"/>
      <c r="CY73" s="1284"/>
      <c r="CZ73" s="1284"/>
      <c r="DA73" s="1284"/>
      <c r="DB73" s="1284"/>
      <c r="DC73" s="1284"/>
    </row>
    <row r="74" spans="2:107" x14ac:dyDescent="0.15">
      <c r="B74" s="1254"/>
      <c r="G74" s="1280"/>
      <c r="H74" s="1280"/>
      <c r="I74" s="1280"/>
      <c r="J74" s="1280"/>
      <c r="K74" s="1301"/>
      <c r="L74" s="1301"/>
      <c r="M74" s="1301"/>
      <c r="N74" s="1301"/>
      <c r="AM74" s="1272"/>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x14ac:dyDescent="0.15">
      <c r="B75" s="1254"/>
      <c r="G75" s="1280"/>
      <c r="H75" s="1280"/>
      <c r="I75" s="1273"/>
      <c r="J75" s="1273"/>
      <c r="K75" s="1282"/>
      <c r="L75" s="1282"/>
      <c r="M75" s="1282"/>
      <c r="N75" s="1282"/>
      <c r="AM75" s="1272"/>
      <c r="AN75" s="1283"/>
      <c r="AO75" s="1283"/>
      <c r="AP75" s="1283"/>
      <c r="AQ75" s="1283"/>
      <c r="AR75" s="1283"/>
      <c r="AS75" s="1283"/>
      <c r="AT75" s="1283"/>
      <c r="AU75" s="1283"/>
      <c r="AV75" s="1283"/>
      <c r="AW75" s="1283"/>
      <c r="AX75" s="1283"/>
      <c r="AY75" s="1283"/>
      <c r="AZ75" s="1283"/>
      <c r="BA75" s="1283"/>
      <c r="BB75" s="1283" t="s">
        <v>623</v>
      </c>
      <c r="BC75" s="1283"/>
      <c r="BD75" s="1283"/>
      <c r="BE75" s="1283"/>
      <c r="BF75" s="1283"/>
      <c r="BG75" s="1283"/>
      <c r="BH75" s="1283"/>
      <c r="BI75" s="1283"/>
      <c r="BJ75" s="1283"/>
      <c r="BK75" s="1283"/>
      <c r="BL75" s="1283"/>
      <c r="BM75" s="1283"/>
      <c r="BN75" s="1283"/>
      <c r="BO75" s="1283"/>
      <c r="BP75" s="1284">
        <v>6.9</v>
      </c>
      <c r="BQ75" s="1284"/>
      <c r="BR75" s="1284"/>
      <c r="BS75" s="1284"/>
      <c r="BT75" s="1284"/>
      <c r="BU75" s="1284"/>
      <c r="BV75" s="1284"/>
      <c r="BW75" s="1284"/>
      <c r="BX75" s="1284">
        <v>7.5</v>
      </c>
      <c r="BY75" s="1284"/>
      <c r="BZ75" s="1284"/>
      <c r="CA75" s="1284"/>
      <c r="CB75" s="1284"/>
      <c r="CC75" s="1284"/>
      <c r="CD75" s="1284"/>
      <c r="CE75" s="1284"/>
      <c r="CF75" s="1284">
        <v>7.7</v>
      </c>
      <c r="CG75" s="1284"/>
      <c r="CH75" s="1284"/>
      <c r="CI75" s="1284"/>
      <c r="CJ75" s="1284"/>
      <c r="CK75" s="1284"/>
      <c r="CL75" s="1284"/>
      <c r="CM75" s="1284"/>
      <c r="CN75" s="1284">
        <v>8.1</v>
      </c>
      <c r="CO75" s="1284"/>
      <c r="CP75" s="1284"/>
      <c r="CQ75" s="1284"/>
      <c r="CR75" s="1284"/>
      <c r="CS75" s="1284"/>
      <c r="CT75" s="1284"/>
      <c r="CU75" s="1284"/>
      <c r="CV75" s="1284">
        <v>8.5</v>
      </c>
      <c r="CW75" s="1284"/>
      <c r="CX75" s="1284"/>
      <c r="CY75" s="1284"/>
      <c r="CZ75" s="1284"/>
      <c r="DA75" s="1284"/>
      <c r="DB75" s="1284"/>
      <c r="DC75" s="1284"/>
    </row>
    <row r="76" spans="2:107" x14ac:dyDescent="0.15">
      <c r="B76" s="1254"/>
      <c r="G76" s="1280"/>
      <c r="H76" s="1280"/>
      <c r="I76" s="1273"/>
      <c r="J76" s="1273"/>
      <c r="K76" s="1282"/>
      <c r="L76" s="1282"/>
      <c r="M76" s="1282"/>
      <c r="N76" s="1282"/>
      <c r="AM76" s="1272"/>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x14ac:dyDescent="0.15">
      <c r="B77" s="1254"/>
      <c r="G77" s="1273"/>
      <c r="H77" s="1273"/>
      <c r="I77" s="1273"/>
      <c r="J77" s="1273"/>
      <c r="K77" s="1301"/>
      <c r="L77" s="1301"/>
      <c r="M77" s="1301"/>
      <c r="N77" s="1301"/>
      <c r="AN77" s="1279" t="s">
        <v>620</v>
      </c>
      <c r="AO77" s="1279"/>
      <c r="AP77" s="1279"/>
      <c r="AQ77" s="1279"/>
      <c r="AR77" s="1279"/>
      <c r="AS77" s="1279"/>
      <c r="AT77" s="1279"/>
      <c r="AU77" s="1279"/>
      <c r="AV77" s="1279"/>
      <c r="AW77" s="1279"/>
      <c r="AX77" s="1279"/>
      <c r="AY77" s="1279"/>
      <c r="AZ77" s="1279"/>
      <c r="BA77" s="1279"/>
      <c r="BB77" s="1283" t="s">
        <v>618</v>
      </c>
      <c r="BC77" s="1283"/>
      <c r="BD77" s="1283"/>
      <c r="BE77" s="1283"/>
      <c r="BF77" s="1283"/>
      <c r="BG77" s="1283"/>
      <c r="BH77" s="1283"/>
      <c r="BI77" s="1283"/>
      <c r="BJ77" s="1283"/>
      <c r="BK77" s="1283"/>
      <c r="BL77" s="1283"/>
      <c r="BM77" s="1283"/>
      <c r="BN77" s="1283"/>
      <c r="BO77" s="1283"/>
      <c r="BP77" s="1284">
        <v>23.4</v>
      </c>
      <c r="BQ77" s="1284"/>
      <c r="BR77" s="1284"/>
      <c r="BS77" s="1284"/>
      <c r="BT77" s="1284"/>
      <c r="BU77" s="1284"/>
      <c r="BV77" s="1284"/>
      <c r="BW77" s="1284"/>
      <c r="BX77" s="1284">
        <v>7.6</v>
      </c>
      <c r="BY77" s="1284"/>
      <c r="BZ77" s="1284"/>
      <c r="CA77" s="1284"/>
      <c r="CB77" s="1284"/>
      <c r="CC77" s="1284"/>
      <c r="CD77" s="1284"/>
      <c r="CE77" s="1284"/>
      <c r="CF77" s="1284">
        <v>3</v>
      </c>
      <c r="CG77" s="1284"/>
      <c r="CH77" s="1284"/>
      <c r="CI77" s="1284"/>
      <c r="CJ77" s="1284"/>
      <c r="CK77" s="1284"/>
      <c r="CL77" s="1284"/>
      <c r="CM77" s="1284"/>
      <c r="CN77" s="1284">
        <v>3.4</v>
      </c>
      <c r="CO77" s="1284"/>
      <c r="CP77" s="1284"/>
      <c r="CQ77" s="1284"/>
      <c r="CR77" s="1284"/>
      <c r="CS77" s="1284"/>
      <c r="CT77" s="1284"/>
      <c r="CU77" s="1284"/>
      <c r="CV77" s="1284">
        <v>0</v>
      </c>
      <c r="CW77" s="1284"/>
      <c r="CX77" s="1284"/>
      <c r="CY77" s="1284"/>
      <c r="CZ77" s="1284"/>
      <c r="DA77" s="1284"/>
      <c r="DB77" s="1284"/>
      <c r="DC77" s="1284"/>
    </row>
    <row r="78" spans="2:107" x14ac:dyDescent="0.15">
      <c r="B78" s="1254"/>
      <c r="G78" s="1273"/>
      <c r="H78" s="1273"/>
      <c r="I78" s="1273"/>
      <c r="J78" s="1273"/>
      <c r="K78" s="1301"/>
      <c r="L78" s="1301"/>
      <c r="M78" s="1301"/>
      <c r="N78" s="1301"/>
      <c r="AN78" s="1279"/>
      <c r="AO78" s="1279"/>
      <c r="AP78" s="1279"/>
      <c r="AQ78" s="1279"/>
      <c r="AR78" s="1279"/>
      <c r="AS78" s="1279"/>
      <c r="AT78" s="1279"/>
      <c r="AU78" s="1279"/>
      <c r="AV78" s="1279"/>
      <c r="AW78" s="1279"/>
      <c r="AX78" s="1279"/>
      <c r="AY78" s="1279"/>
      <c r="AZ78" s="1279"/>
      <c r="BA78" s="1279"/>
      <c r="BB78" s="1283"/>
      <c r="BC78" s="1283"/>
      <c r="BD78" s="1283"/>
      <c r="BE78" s="1283"/>
      <c r="BF78" s="1283"/>
      <c r="BG78" s="1283"/>
      <c r="BH78" s="1283"/>
      <c r="BI78" s="1283"/>
      <c r="BJ78" s="1283"/>
      <c r="BK78" s="1283"/>
      <c r="BL78" s="1283"/>
      <c r="BM78" s="1283"/>
      <c r="BN78" s="1283"/>
      <c r="BO78" s="1283"/>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x14ac:dyDescent="0.15">
      <c r="B79" s="1254"/>
      <c r="G79" s="1273"/>
      <c r="H79" s="1273"/>
      <c r="I79" s="1286"/>
      <c r="J79" s="1286"/>
      <c r="K79" s="1302"/>
      <c r="L79" s="1302"/>
      <c r="M79" s="1302"/>
      <c r="N79" s="1302"/>
      <c r="AN79" s="1279"/>
      <c r="AO79" s="1279"/>
      <c r="AP79" s="1279"/>
      <c r="AQ79" s="1279"/>
      <c r="AR79" s="1279"/>
      <c r="AS79" s="1279"/>
      <c r="AT79" s="1279"/>
      <c r="AU79" s="1279"/>
      <c r="AV79" s="1279"/>
      <c r="AW79" s="1279"/>
      <c r="AX79" s="1279"/>
      <c r="AY79" s="1279"/>
      <c r="AZ79" s="1279"/>
      <c r="BA79" s="1279"/>
      <c r="BB79" s="1283" t="s">
        <v>623</v>
      </c>
      <c r="BC79" s="1283"/>
      <c r="BD79" s="1283"/>
      <c r="BE79" s="1283"/>
      <c r="BF79" s="1283"/>
      <c r="BG79" s="1283"/>
      <c r="BH79" s="1283"/>
      <c r="BI79" s="1283"/>
      <c r="BJ79" s="1283"/>
      <c r="BK79" s="1283"/>
      <c r="BL79" s="1283"/>
      <c r="BM79" s="1283"/>
      <c r="BN79" s="1283"/>
      <c r="BO79" s="1283"/>
      <c r="BP79" s="1284">
        <v>8.5</v>
      </c>
      <c r="BQ79" s="1284"/>
      <c r="BR79" s="1284"/>
      <c r="BS79" s="1284"/>
      <c r="BT79" s="1284"/>
      <c r="BU79" s="1284"/>
      <c r="BV79" s="1284"/>
      <c r="BW79" s="1284"/>
      <c r="BX79" s="1284">
        <v>8.6</v>
      </c>
      <c r="BY79" s="1284"/>
      <c r="BZ79" s="1284"/>
      <c r="CA79" s="1284"/>
      <c r="CB79" s="1284"/>
      <c r="CC79" s="1284"/>
      <c r="CD79" s="1284"/>
      <c r="CE79" s="1284"/>
      <c r="CF79" s="1284">
        <v>8.8000000000000007</v>
      </c>
      <c r="CG79" s="1284"/>
      <c r="CH79" s="1284"/>
      <c r="CI79" s="1284"/>
      <c r="CJ79" s="1284"/>
      <c r="CK79" s="1284"/>
      <c r="CL79" s="1284"/>
      <c r="CM79" s="1284"/>
      <c r="CN79" s="1284">
        <v>8.8000000000000007</v>
      </c>
      <c r="CO79" s="1284"/>
      <c r="CP79" s="1284"/>
      <c r="CQ79" s="1284"/>
      <c r="CR79" s="1284"/>
      <c r="CS79" s="1284"/>
      <c r="CT79" s="1284"/>
      <c r="CU79" s="1284"/>
      <c r="CV79" s="1284">
        <v>8.3000000000000007</v>
      </c>
      <c r="CW79" s="1284"/>
      <c r="CX79" s="1284"/>
      <c r="CY79" s="1284"/>
      <c r="CZ79" s="1284"/>
      <c r="DA79" s="1284"/>
      <c r="DB79" s="1284"/>
      <c r="DC79" s="1284"/>
    </row>
    <row r="80" spans="2:107" x14ac:dyDescent="0.15">
      <c r="B80" s="1254"/>
      <c r="G80" s="1273"/>
      <c r="H80" s="1273"/>
      <c r="I80" s="1286"/>
      <c r="J80" s="1286"/>
      <c r="K80" s="1302"/>
      <c r="L80" s="1302"/>
      <c r="M80" s="1302"/>
      <c r="N80" s="1302"/>
      <c r="AN80" s="1279"/>
      <c r="AO80" s="1279"/>
      <c r="AP80" s="1279"/>
      <c r="AQ80" s="1279"/>
      <c r="AR80" s="1279"/>
      <c r="AS80" s="1279"/>
      <c r="AT80" s="1279"/>
      <c r="AU80" s="1279"/>
      <c r="AV80" s="1279"/>
      <c r="AW80" s="1279"/>
      <c r="AX80" s="1279"/>
      <c r="AY80" s="1279"/>
      <c r="AZ80" s="1279"/>
      <c r="BA80" s="1279"/>
      <c r="BB80" s="1283"/>
      <c r="BC80" s="1283"/>
      <c r="BD80" s="1283"/>
      <c r="BE80" s="1283"/>
      <c r="BF80" s="1283"/>
      <c r="BG80" s="1283"/>
      <c r="BH80" s="1283"/>
      <c r="BI80" s="1283"/>
      <c r="BJ80" s="1283"/>
      <c r="BK80" s="1283"/>
      <c r="BL80" s="1283"/>
      <c r="BM80" s="1283"/>
      <c r="BN80" s="1283"/>
      <c r="BO80" s="1283"/>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x14ac:dyDescent="0.15">
      <c r="B81" s="1254"/>
    </row>
    <row r="82" spans="2:109" ht="17.25" x14ac:dyDescent="0.15">
      <c r="B82" s="1254"/>
      <c r="K82" s="1303"/>
      <c r="L82" s="1303"/>
      <c r="M82" s="1303"/>
      <c r="N82" s="1303"/>
      <c r="AQ82" s="1303"/>
      <c r="AR82" s="1303"/>
      <c r="AS82" s="1303"/>
      <c r="AT82" s="1303"/>
      <c r="BC82" s="1303"/>
      <c r="BD82" s="1303"/>
      <c r="BE82" s="1303"/>
      <c r="BF82" s="1303"/>
      <c r="BO82" s="1303"/>
      <c r="BP82" s="1303"/>
      <c r="BQ82" s="1303"/>
      <c r="BR82" s="1303"/>
      <c r="CA82" s="1303"/>
      <c r="CB82" s="1303"/>
      <c r="CC82" s="1303"/>
      <c r="CD82" s="1303"/>
      <c r="CM82" s="1303"/>
      <c r="CN82" s="1303"/>
      <c r="CO82" s="1303"/>
      <c r="CP82" s="1303"/>
      <c r="CY82" s="1303"/>
      <c r="CZ82" s="1303"/>
      <c r="DA82" s="1303"/>
      <c r="DB82" s="1303"/>
      <c r="DC82" s="1303"/>
    </row>
    <row r="83" spans="2:109" x14ac:dyDescent="0.15">
      <c r="B83" s="1256"/>
      <c r="C83" s="1257"/>
      <c r="D83" s="1257"/>
      <c r="E83" s="1257"/>
      <c r="F83" s="1257"/>
      <c r="G83" s="1257"/>
      <c r="H83" s="1257"/>
      <c r="I83" s="1257"/>
      <c r="J83" s="1257"/>
      <c r="K83" s="1257"/>
      <c r="L83" s="1257"/>
      <c r="M83" s="1257"/>
      <c r="N83" s="1257"/>
      <c r="O83" s="1257"/>
      <c r="P83" s="1257"/>
      <c r="Q83" s="1257"/>
      <c r="R83" s="1257"/>
      <c r="S83" s="1257"/>
      <c r="T83" s="1257"/>
      <c r="U83" s="1257"/>
      <c r="V83" s="1257"/>
      <c r="W83" s="1257"/>
      <c r="X83" s="1257"/>
      <c r="Y83" s="1257"/>
      <c r="Z83" s="1257"/>
      <c r="AA83" s="1257"/>
      <c r="AB83" s="1257"/>
      <c r="AC83" s="1257"/>
      <c r="AD83" s="1257"/>
      <c r="AE83" s="1257"/>
      <c r="AF83" s="1257"/>
      <c r="AG83" s="1257"/>
      <c r="AH83" s="1257"/>
      <c r="AI83" s="1257"/>
      <c r="AJ83" s="1257"/>
      <c r="AK83" s="1257"/>
      <c r="AL83" s="1257"/>
      <c r="AM83" s="1257"/>
      <c r="AN83" s="1257"/>
      <c r="AO83" s="1257"/>
      <c r="AP83" s="1257"/>
      <c r="AQ83" s="1257"/>
      <c r="AR83" s="1257"/>
      <c r="AS83" s="1257"/>
      <c r="AT83" s="1257"/>
      <c r="AU83" s="1257"/>
      <c r="AV83" s="1257"/>
      <c r="AW83" s="1257"/>
      <c r="AX83" s="1257"/>
      <c r="AY83" s="1257"/>
      <c r="AZ83" s="1257"/>
      <c r="BA83" s="1257"/>
      <c r="BB83" s="1257"/>
      <c r="BC83" s="1257"/>
      <c r="BD83" s="1257"/>
      <c r="BE83" s="1257"/>
      <c r="BF83" s="1257"/>
      <c r="BG83" s="1257"/>
      <c r="BH83" s="1257"/>
      <c r="BI83" s="1257"/>
      <c r="BJ83" s="1257"/>
      <c r="BK83" s="1257"/>
      <c r="BL83" s="1257"/>
      <c r="BM83" s="1257"/>
      <c r="BN83" s="1257"/>
      <c r="BO83" s="1257"/>
      <c r="BP83" s="1257"/>
      <c r="BQ83" s="1257"/>
      <c r="BR83" s="1257"/>
      <c r="BS83" s="1257"/>
      <c r="BT83" s="1257"/>
      <c r="BU83" s="1257"/>
      <c r="BV83" s="1257"/>
      <c r="BW83" s="1257"/>
      <c r="BX83" s="1257"/>
      <c r="BY83" s="1257"/>
      <c r="BZ83" s="1257"/>
      <c r="CA83" s="1257"/>
      <c r="CB83" s="1257"/>
      <c r="CC83" s="1257"/>
      <c r="CD83" s="1257"/>
      <c r="CE83" s="1257"/>
      <c r="CF83" s="1257"/>
      <c r="CG83" s="1257"/>
      <c r="CH83" s="1257"/>
      <c r="CI83" s="1257"/>
      <c r="CJ83" s="1257"/>
      <c r="CK83" s="1257"/>
      <c r="CL83" s="1257"/>
      <c r="CM83" s="1257"/>
      <c r="CN83" s="1257"/>
      <c r="CO83" s="1257"/>
      <c r="CP83" s="1257"/>
      <c r="CQ83" s="1257"/>
      <c r="CR83" s="1257"/>
      <c r="CS83" s="1257"/>
      <c r="CT83" s="1257"/>
      <c r="CU83" s="1257"/>
      <c r="CV83" s="1257"/>
      <c r="CW83" s="1257"/>
      <c r="CX83" s="1257"/>
      <c r="CY83" s="1257"/>
      <c r="CZ83" s="1257"/>
      <c r="DA83" s="1257"/>
      <c r="DB83" s="1257"/>
      <c r="DC83" s="1257"/>
      <c r="DD83" s="1258"/>
    </row>
    <row r="84" spans="2:109" x14ac:dyDescent="0.15">
      <c r="DD84" s="1248"/>
      <c r="DE84" s="1248"/>
    </row>
    <row r="85" spans="2:109" x14ac:dyDescent="0.15">
      <c r="DD85" s="1248"/>
      <c r="DE85" s="1248"/>
    </row>
  </sheetData>
  <sheetProtection algorithmName="SHA-512" hashValue="tpd16S/+s1FKsBCsyhhhe2eRwm5QOLV7I491lMrxp2pZLv+sTrpDPTxXt1cO+c3ImHc9hPwBCNOFbJn+gE0Xlw==" saltValue="pp953Yx5DEihHgJrnSn6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44C2-09EC-4BCE-80DB-AD016FBFFA3D}">
  <sheetPr>
    <pageSetUpPr fitToPage="1"/>
  </sheetPr>
  <dimension ref="A1:DR125"/>
  <sheetViews>
    <sheetView showGridLines="0" topLeftCell="A73" zoomScale="70" zoomScaleNormal="70" zoomScaleSheetLayoutView="70"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517</v>
      </c>
    </row>
  </sheetData>
  <sheetProtection algorithmName="SHA-512" hashValue="gy+uScabViGdn5rGcte9Ezvr39Fh5CYVOB1CbFac+ZEW+EFWAJX1387oBCJrBokTcfKn7VOpqM86FImfZmCAjg==" saltValue="yYKxZw8mCNwWa5+oFBsx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BFC7E-B151-48E4-981E-267CD07F7255}">
  <sheetPr>
    <pageSetUpPr fitToPage="1"/>
  </sheetPr>
  <dimension ref="A1:DR125"/>
  <sheetViews>
    <sheetView showGridLines="0" topLeftCell="A73" zoomScale="70" zoomScaleNormal="70" zoomScaleSheetLayoutView="55"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517</v>
      </c>
    </row>
  </sheetData>
  <sheetProtection algorithmName="SHA-512" hashValue="7vtAWkwM0fAvZrQzAkRssJMC/2eUr3AwKRaROAPLjRF9PNB9WYpM/TSriDmB6rCW2Iq/bdzScw3lP6g6svr7gw==" saltValue="rjb/1hFDRrMdVwJlp8K+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567</v>
      </c>
      <c r="G2" s="148"/>
      <c r="H2" s="149"/>
    </row>
    <row r="3" spans="1:8" x14ac:dyDescent="0.15">
      <c r="A3" s="145" t="s">
        <v>560</v>
      </c>
      <c r="B3" s="150"/>
      <c r="C3" s="151"/>
      <c r="D3" s="152">
        <v>272523</v>
      </c>
      <c r="E3" s="153"/>
      <c r="F3" s="154">
        <v>116162</v>
      </c>
      <c r="G3" s="155"/>
      <c r="H3" s="156"/>
    </row>
    <row r="4" spans="1:8" x14ac:dyDescent="0.15">
      <c r="A4" s="157"/>
      <c r="B4" s="158"/>
      <c r="C4" s="159"/>
      <c r="D4" s="160">
        <v>120424</v>
      </c>
      <c r="E4" s="161"/>
      <c r="F4" s="162">
        <v>61562</v>
      </c>
      <c r="G4" s="163"/>
      <c r="H4" s="164"/>
    </row>
    <row r="5" spans="1:8" x14ac:dyDescent="0.15">
      <c r="A5" s="145" t="s">
        <v>562</v>
      </c>
      <c r="B5" s="150"/>
      <c r="C5" s="151"/>
      <c r="D5" s="152">
        <v>220985</v>
      </c>
      <c r="E5" s="153"/>
      <c r="F5" s="154">
        <v>121449</v>
      </c>
      <c r="G5" s="155"/>
      <c r="H5" s="156"/>
    </row>
    <row r="6" spans="1:8" x14ac:dyDescent="0.15">
      <c r="A6" s="157"/>
      <c r="B6" s="158"/>
      <c r="C6" s="159"/>
      <c r="D6" s="160">
        <v>122933</v>
      </c>
      <c r="E6" s="161"/>
      <c r="F6" s="162">
        <v>62922</v>
      </c>
      <c r="G6" s="163"/>
      <c r="H6" s="164"/>
    </row>
    <row r="7" spans="1:8" x14ac:dyDescent="0.15">
      <c r="A7" s="145" t="s">
        <v>563</v>
      </c>
      <c r="B7" s="150"/>
      <c r="C7" s="151"/>
      <c r="D7" s="152">
        <v>104278</v>
      </c>
      <c r="E7" s="153"/>
      <c r="F7" s="154">
        <v>145139</v>
      </c>
      <c r="G7" s="155"/>
      <c r="H7" s="156"/>
    </row>
    <row r="8" spans="1:8" x14ac:dyDescent="0.15">
      <c r="A8" s="157"/>
      <c r="B8" s="158"/>
      <c r="C8" s="159"/>
      <c r="D8" s="160">
        <v>40969</v>
      </c>
      <c r="E8" s="161"/>
      <c r="F8" s="162">
        <v>83762</v>
      </c>
      <c r="G8" s="163"/>
      <c r="H8" s="164"/>
    </row>
    <row r="9" spans="1:8" x14ac:dyDescent="0.15">
      <c r="A9" s="145" t="s">
        <v>564</v>
      </c>
      <c r="B9" s="150"/>
      <c r="C9" s="151"/>
      <c r="D9" s="152">
        <v>171687</v>
      </c>
      <c r="E9" s="153"/>
      <c r="F9" s="154">
        <v>125391</v>
      </c>
      <c r="G9" s="155"/>
      <c r="H9" s="156"/>
    </row>
    <row r="10" spans="1:8" x14ac:dyDescent="0.15">
      <c r="A10" s="157"/>
      <c r="B10" s="158"/>
      <c r="C10" s="159"/>
      <c r="D10" s="160">
        <v>41303</v>
      </c>
      <c r="E10" s="161"/>
      <c r="F10" s="162">
        <v>68516</v>
      </c>
      <c r="G10" s="163"/>
      <c r="H10" s="164"/>
    </row>
    <row r="11" spans="1:8" x14ac:dyDescent="0.15">
      <c r="A11" s="145" t="s">
        <v>565</v>
      </c>
      <c r="B11" s="150"/>
      <c r="C11" s="151"/>
      <c r="D11" s="152">
        <v>234611</v>
      </c>
      <c r="E11" s="153"/>
      <c r="F11" s="154">
        <v>138402</v>
      </c>
      <c r="G11" s="155"/>
      <c r="H11" s="156"/>
    </row>
    <row r="12" spans="1:8" x14ac:dyDescent="0.15">
      <c r="A12" s="157"/>
      <c r="B12" s="158"/>
      <c r="C12" s="165"/>
      <c r="D12" s="160">
        <v>66462</v>
      </c>
      <c r="E12" s="161"/>
      <c r="F12" s="162">
        <v>70652</v>
      </c>
      <c r="G12" s="163"/>
      <c r="H12" s="164"/>
    </row>
    <row r="13" spans="1:8" x14ac:dyDescent="0.15">
      <c r="A13" s="145"/>
      <c r="B13" s="150"/>
      <c r="C13" s="166"/>
      <c r="D13" s="167">
        <v>200817</v>
      </c>
      <c r="E13" s="168"/>
      <c r="F13" s="169">
        <v>129309</v>
      </c>
      <c r="G13" s="170"/>
      <c r="H13" s="156"/>
    </row>
    <row r="14" spans="1:8" x14ac:dyDescent="0.15">
      <c r="A14" s="157"/>
      <c r="B14" s="158"/>
      <c r="C14" s="159"/>
      <c r="D14" s="160">
        <v>78418</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0.44</v>
      </c>
      <c r="C19" s="171">
        <f>ROUND(VALUE(SUBSTITUTE(実質収支比率等に係る経年分析!G$48,"▲","-")),2)</f>
        <v>0.02</v>
      </c>
      <c r="D19" s="171">
        <f>ROUND(VALUE(SUBSTITUTE(実質収支比率等に係る経年分析!H$48,"▲","-")),2)</f>
        <v>0.05</v>
      </c>
      <c r="E19" s="171">
        <f>ROUND(VALUE(SUBSTITUTE(実質収支比率等に係る経年分析!I$48,"▲","-")),2)</f>
        <v>0.05</v>
      </c>
      <c r="F19" s="171">
        <f>ROUND(VALUE(SUBSTITUTE(実質収支比率等に係る経年分析!J$48,"▲","-")),2)</f>
        <v>2.8</v>
      </c>
    </row>
    <row r="20" spans="1:11" x14ac:dyDescent="0.15">
      <c r="A20" s="171" t="s">
        <v>55</v>
      </c>
      <c r="B20" s="171">
        <f>ROUND(VALUE(SUBSTITUTE(実質収支比率等に係る経年分析!F$47,"▲","-")),2)</f>
        <v>26.35</v>
      </c>
      <c r="C20" s="171">
        <f>ROUND(VALUE(SUBSTITUTE(実質収支比率等に係る経年分析!G$47,"▲","-")),2)</f>
        <v>23.92</v>
      </c>
      <c r="D20" s="171">
        <f>ROUND(VALUE(SUBSTITUTE(実質収支比率等に係る経年分析!H$47,"▲","-")),2)</f>
        <v>21.58</v>
      </c>
      <c r="E20" s="171">
        <f>ROUND(VALUE(SUBSTITUTE(実質収支比率等に係る経年分析!I$47,"▲","-")),2)</f>
        <v>19.87</v>
      </c>
      <c r="F20" s="171">
        <f>ROUND(VALUE(SUBSTITUTE(実質収支比率等に係る経年分析!J$47,"▲","-")),2)</f>
        <v>18.82</v>
      </c>
    </row>
    <row r="21" spans="1:11" x14ac:dyDescent="0.15">
      <c r="A21" s="171" t="s">
        <v>56</v>
      </c>
      <c r="B21" s="171">
        <f>IF(ISNUMBER(VALUE(SUBSTITUTE(実質収支比率等に係る経年分析!F$49,"▲","-"))),ROUND(VALUE(SUBSTITUTE(実質収支比率等に係る経年分析!F$49,"▲","-")),2),NA())</f>
        <v>-0.65</v>
      </c>
      <c r="C21" s="171">
        <f>IF(ISNUMBER(VALUE(SUBSTITUTE(実質収支比率等に係る経年分析!G$49,"▲","-"))),ROUND(VALUE(SUBSTITUTE(実質収支比率等に係る経年分析!G$49,"▲","-")),2),NA())</f>
        <v>-2.76</v>
      </c>
      <c r="D21" s="171">
        <f>IF(ISNUMBER(VALUE(SUBSTITUTE(実質収支比率等に係る経年分析!H$49,"▲","-"))),ROUND(VALUE(SUBSTITUTE(実質収支比率等に係る経年分析!H$49,"▲","-")),2),NA())</f>
        <v>-2.2999999999999998</v>
      </c>
      <c r="E21" s="171">
        <f>IF(ISNUMBER(VALUE(SUBSTITUTE(実質収支比率等に係る経年分析!I$49,"▲","-"))),ROUND(VALUE(SUBSTITUTE(実質収支比率等に係る経年分析!I$49,"▲","-")),2),NA())</f>
        <v>-0.45</v>
      </c>
      <c r="F21" s="171">
        <f>IF(ISNUMBER(VALUE(SUBSTITUTE(実質収支比率等に係る経年分析!J$49,"▲","-"))),ROUND(VALUE(SUBSTITUTE(実質収支比率等に係る経年分析!J$49,"▲","-")),2),NA())</f>
        <v>2.79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5.78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6.47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横倉山自然の森博物館事業特別会計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蚕糸資料館事業特別会計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2.2000000000000002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2.8</v>
      </c>
    </row>
    <row r="36" spans="1:16" x14ac:dyDescent="0.15">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#VALUE!</v>
      </c>
      <c r="G36" s="172" t="e">
        <f>IF(ROUND(VALUE(SUBSTITUTE(連結実質赤字比率に係る赤字・黒字の構成分析!H$34,"▲", "-")), 2) &gt;= 0, ABS(ROUND(VALUE(SUBSTITUTE(連結実質赤字比率に係る赤字・黒字の構成分析!H$34,"▲", "-")), 2)), NA())</f>
        <v>#VALUE!</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6.32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595</v>
      </c>
      <c r="E42" s="173"/>
      <c r="F42" s="173"/>
      <c r="G42" s="173">
        <f>'実質公債費比率（分子）の構造'!L$52</f>
        <v>610</v>
      </c>
      <c r="H42" s="173"/>
      <c r="I42" s="173"/>
      <c r="J42" s="173">
        <f>'実質公債費比率（分子）の構造'!M$52</f>
        <v>624</v>
      </c>
      <c r="K42" s="173"/>
      <c r="L42" s="173"/>
      <c r="M42" s="173">
        <f>'実質公債費比率（分子）の構造'!N$52</f>
        <v>650</v>
      </c>
      <c r="N42" s="173"/>
      <c r="O42" s="173"/>
      <c r="P42" s="173">
        <f>'実質公債費比率（分子）の構造'!O$52</f>
        <v>619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22</v>
      </c>
      <c r="C45" s="173"/>
      <c r="D45" s="173"/>
      <c r="E45" s="173">
        <f>'実質公債費比率（分子）の構造'!L$49</f>
        <v>39</v>
      </c>
      <c r="F45" s="173"/>
      <c r="G45" s="173"/>
      <c r="H45" s="173">
        <f>'実質公債費比率（分子）の構造'!M$49</f>
        <v>33</v>
      </c>
      <c r="I45" s="173"/>
      <c r="J45" s="173"/>
      <c r="K45" s="173">
        <f>'実質公債費比率（分子）の構造'!N$49</f>
        <v>40</v>
      </c>
      <c r="L45" s="173"/>
      <c r="M45" s="173"/>
      <c r="N45" s="173">
        <f>'実質公債費比率（分子）の構造'!O$49</f>
        <v>35</v>
      </c>
      <c r="O45" s="173"/>
      <c r="P45" s="173"/>
    </row>
    <row r="46" spans="1:16" x14ac:dyDescent="0.15">
      <c r="A46" s="173" t="s">
        <v>67</v>
      </c>
      <c r="B46" s="173">
        <f>'実質公債費比率（分子）の構造'!K$48</f>
        <v>105</v>
      </c>
      <c r="C46" s="173"/>
      <c r="D46" s="173"/>
      <c r="E46" s="173">
        <f>'実質公債費比率（分子）の構造'!L$48</f>
        <v>100</v>
      </c>
      <c r="F46" s="173"/>
      <c r="G46" s="173"/>
      <c r="H46" s="173">
        <f>'実質公債費比率（分子）の構造'!M$48</f>
        <v>105</v>
      </c>
      <c r="I46" s="173"/>
      <c r="J46" s="173"/>
      <c r="K46" s="173">
        <f>'実質公債費比率（分子）の構造'!N$48</f>
        <v>108</v>
      </c>
      <c r="L46" s="173"/>
      <c r="M46" s="173"/>
      <c r="N46" s="173">
        <f>'実質公債費比率（分子）の構造'!O$48</f>
        <v>111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621</v>
      </c>
      <c r="C49" s="173"/>
      <c r="D49" s="173"/>
      <c r="E49" s="173">
        <f>'実質公債費比率（分子）の構造'!L$45</f>
        <v>632</v>
      </c>
      <c r="F49" s="173"/>
      <c r="G49" s="173"/>
      <c r="H49" s="173">
        <f>'実質公債費比率（分子）の構造'!M$45</f>
        <v>664</v>
      </c>
      <c r="I49" s="173"/>
      <c r="J49" s="173"/>
      <c r="K49" s="173">
        <f>'実質公債費比率（分子）の構造'!N$45</f>
        <v>689</v>
      </c>
      <c r="L49" s="173"/>
      <c r="M49" s="173"/>
      <c r="N49" s="173">
        <f>'実質公債費比率（分子）の構造'!O$45</f>
        <v>690</v>
      </c>
      <c r="O49" s="173"/>
      <c r="P49" s="173"/>
    </row>
    <row r="50" spans="1:16" x14ac:dyDescent="0.15">
      <c r="A50" s="173" t="s">
        <v>71</v>
      </c>
      <c r="B50" s="173" t="e">
        <f>NA()</f>
        <v>#N/A</v>
      </c>
      <c r="C50" s="173">
        <f>IF(ISNUMBER('実質公債費比率（分子）の構造'!K$53),'実質公債費比率（分子）の構造'!K$53,NA())</f>
        <v>153</v>
      </c>
      <c r="D50" s="173" t="e">
        <f>NA()</f>
        <v>#N/A</v>
      </c>
      <c r="E50" s="173" t="e">
        <f>NA()</f>
        <v>#N/A</v>
      </c>
      <c r="F50" s="173">
        <f>IF(ISNUMBER('実質公債費比率（分子）の構造'!L$53),'実質公債費比率（分子）の構造'!L$53,NA())</f>
        <v>161</v>
      </c>
      <c r="G50" s="173" t="e">
        <f>NA()</f>
        <v>#N/A</v>
      </c>
      <c r="H50" s="173" t="e">
        <f>NA()</f>
        <v>#N/A</v>
      </c>
      <c r="I50" s="173">
        <f>IF(ISNUMBER('実質公債費比率（分子）の構造'!M$53),'実質公債費比率（分子）の構造'!M$53,NA())</f>
        <v>178</v>
      </c>
      <c r="J50" s="173" t="e">
        <f>NA()</f>
        <v>#N/A</v>
      </c>
      <c r="K50" s="173" t="e">
        <f>NA()</f>
        <v>#N/A</v>
      </c>
      <c r="L50" s="173">
        <f>IF(ISNUMBER('実質公債費比率（分子）の構造'!N$53),'実質公債費比率（分子）の構造'!N$53,NA())</f>
        <v>187</v>
      </c>
      <c r="M50" s="173" t="e">
        <f>NA()</f>
        <v>#N/A</v>
      </c>
      <c r="N50" s="173" t="e">
        <f>NA()</f>
        <v>#N/A</v>
      </c>
      <c r="O50" s="173">
        <f>IF(ISNUMBER('実質公債費比率（分子）の構造'!O$53),'実質公債費比率（分子）の構造'!O$53,NA())</f>
        <v>217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5508</v>
      </c>
      <c r="E56" s="172"/>
      <c r="F56" s="172"/>
      <c r="G56" s="172">
        <f>'将来負担比率（分子）の構造'!J$52</f>
        <v>6111</v>
      </c>
      <c r="H56" s="172"/>
      <c r="I56" s="172"/>
      <c r="J56" s="172">
        <f>'将来負担比率（分子）の構造'!K$52</f>
        <v>6075</v>
      </c>
      <c r="K56" s="172"/>
      <c r="L56" s="172"/>
      <c r="M56" s="172">
        <f>'将来負担比率（分子）の構造'!L$52</f>
        <v>5919</v>
      </c>
      <c r="N56" s="172"/>
      <c r="O56" s="172"/>
      <c r="P56" s="172">
        <f>'将来負担比率（分子）の構造'!M$52</f>
        <v>5732</v>
      </c>
    </row>
    <row r="57" spans="1:16" x14ac:dyDescent="0.15">
      <c r="A57" s="172" t="s">
        <v>42</v>
      </c>
      <c r="B57" s="172"/>
      <c r="C57" s="172"/>
      <c r="D57" s="172">
        <f>'将来負担比率（分子）の構造'!I$51</f>
        <v>304</v>
      </c>
      <c r="E57" s="172"/>
      <c r="F57" s="172"/>
      <c r="G57" s="172">
        <f>'将来負担比率（分子）の構造'!J$51</f>
        <v>304</v>
      </c>
      <c r="H57" s="172"/>
      <c r="I57" s="172"/>
      <c r="J57" s="172">
        <f>'将来負担比率（分子）の構造'!K$51</f>
        <v>300</v>
      </c>
      <c r="K57" s="172"/>
      <c r="L57" s="172"/>
      <c r="M57" s="172">
        <f>'将来負担比率（分子）の構造'!L$51</f>
        <v>286</v>
      </c>
      <c r="N57" s="172"/>
      <c r="O57" s="172"/>
      <c r="P57" s="172">
        <f>'将来負担比率（分子）の構造'!M$51</f>
        <v>272</v>
      </c>
    </row>
    <row r="58" spans="1:16" x14ac:dyDescent="0.15">
      <c r="A58" s="172" t="s">
        <v>41</v>
      </c>
      <c r="B58" s="172"/>
      <c r="C58" s="172"/>
      <c r="D58" s="172">
        <f>'将来負担比率（分子）の構造'!I$50</f>
        <v>2027</v>
      </c>
      <c r="E58" s="172"/>
      <c r="F58" s="172"/>
      <c r="G58" s="172">
        <f>'将来負担比率（分子）の構造'!J$50</f>
        <v>1993</v>
      </c>
      <c r="H58" s="172"/>
      <c r="I58" s="172"/>
      <c r="J58" s="172">
        <f>'将来負担比率（分子）の構造'!K$50</f>
        <v>1963</v>
      </c>
      <c r="K58" s="172"/>
      <c r="L58" s="172"/>
      <c r="M58" s="172">
        <f>'将来負担比率（分子）の構造'!L$50</f>
        <v>1999</v>
      </c>
      <c r="N58" s="172"/>
      <c r="O58" s="172"/>
      <c r="P58" s="172">
        <f>'将来負担比率（分子）の構造'!M$50</f>
        <v>2177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980</v>
      </c>
      <c r="C62" s="172"/>
      <c r="D62" s="172"/>
      <c r="E62" s="172">
        <f>'将来負担比率（分子）の構造'!J$45</f>
        <v>907</v>
      </c>
      <c r="F62" s="172"/>
      <c r="G62" s="172"/>
      <c r="H62" s="172">
        <f>'将来負担比率（分子）の構造'!K$45</f>
        <v>839</v>
      </c>
      <c r="I62" s="172"/>
      <c r="J62" s="172"/>
      <c r="K62" s="172">
        <f>'将来負担比率（分子）の構造'!L$45</f>
        <v>812</v>
      </c>
      <c r="L62" s="172"/>
      <c r="M62" s="172"/>
      <c r="N62" s="172">
        <f>'将来負担比率（分子）の構造'!M$45</f>
        <v>729</v>
      </c>
      <c r="O62" s="172"/>
      <c r="P62" s="172"/>
    </row>
    <row r="63" spans="1:16" x14ac:dyDescent="0.15">
      <c r="A63" s="172" t="s">
        <v>34</v>
      </c>
      <c r="B63" s="172">
        <f>'将来負担比率（分子）の構造'!I$44</f>
        <v>477</v>
      </c>
      <c r="C63" s="172"/>
      <c r="D63" s="172"/>
      <c r="E63" s="172">
        <f>'将来負担比率（分子）の構造'!J$44</f>
        <v>860</v>
      </c>
      <c r="F63" s="172"/>
      <c r="G63" s="172"/>
      <c r="H63" s="172">
        <f>'将来負担比率（分子）の構造'!K$44</f>
        <v>1110</v>
      </c>
      <c r="I63" s="172"/>
      <c r="J63" s="172"/>
      <c r="K63" s="172">
        <f>'将来負担比率（分子）の構造'!L$44</f>
        <v>1071</v>
      </c>
      <c r="L63" s="172"/>
      <c r="M63" s="172"/>
      <c r="N63" s="172">
        <f>'将来負担比率（分子）の構造'!M$44</f>
        <v>1061</v>
      </c>
      <c r="O63" s="172"/>
      <c r="P63" s="172"/>
    </row>
    <row r="64" spans="1:16" x14ac:dyDescent="0.15">
      <c r="A64" s="172" t="s">
        <v>33</v>
      </c>
      <c r="B64" s="172">
        <f>'将来負担比率（分子）の構造'!I$43</f>
        <v>1321</v>
      </c>
      <c r="C64" s="172"/>
      <c r="D64" s="172"/>
      <c r="E64" s="172">
        <f>'将来負担比率（分子）の構造'!J$43</f>
        <v>1029</v>
      </c>
      <c r="F64" s="172"/>
      <c r="G64" s="172"/>
      <c r="H64" s="172">
        <f>'将来負担比率（分子）の構造'!K$43</f>
        <v>977</v>
      </c>
      <c r="I64" s="172"/>
      <c r="J64" s="172"/>
      <c r="K64" s="172">
        <f>'将来負担比率（分子）の構造'!L$43</f>
        <v>863</v>
      </c>
      <c r="L64" s="172"/>
      <c r="M64" s="172"/>
      <c r="N64" s="172">
        <f>'将来負担比率（分子）の構造'!M$43</f>
        <v>714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6499</v>
      </c>
      <c r="C66" s="172"/>
      <c r="D66" s="172"/>
      <c r="E66" s="172">
        <f>'将来負担比率（分子）の構造'!J$41</f>
        <v>6574</v>
      </c>
      <c r="F66" s="172"/>
      <c r="G66" s="172"/>
      <c r="H66" s="172">
        <f>'将来負担比率（分子）の構造'!K$41</f>
        <v>6345</v>
      </c>
      <c r="I66" s="172"/>
      <c r="J66" s="172"/>
      <c r="K66" s="172">
        <f>'将来負担比率（分子）の構造'!L$41</f>
        <v>6263</v>
      </c>
      <c r="L66" s="172"/>
      <c r="M66" s="172"/>
      <c r="N66" s="172">
        <f>'将来負担比率（分子）の構造'!M$41</f>
        <v>6176</v>
      </c>
      <c r="O66" s="172"/>
      <c r="P66" s="172"/>
    </row>
    <row r="67" spans="1:16" x14ac:dyDescent="0.15">
      <c r="A67" s="172" t="s">
        <v>75</v>
      </c>
      <c r="B67" s="172" t="e">
        <f>NA()</f>
        <v>#N/A</v>
      </c>
      <c r="C67" s="172">
        <f>IF(ISNUMBER('将来負担比率（分子）の構造'!I$53), IF('将来負担比率（分子）の構造'!I$53 &lt; 0, 0, '将来負担比率（分子）の構造'!I$53), NA())</f>
        <v>1437</v>
      </c>
      <c r="D67" s="172" t="e">
        <f>NA()</f>
        <v>#N/A</v>
      </c>
      <c r="E67" s="172" t="e">
        <f>NA()</f>
        <v>#N/A</v>
      </c>
      <c r="F67" s="172">
        <f>IF(ISNUMBER('将来負担比率（分子）の構造'!J$53), IF('将来負担比率（分子）の構造'!J$53 &lt; 0, 0, '将来負担比率（分子）の構造'!J$53), NA())</f>
        <v>964</v>
      </c>
      <c r="G67" s="172" t="e">
        <f>NA()</f>
        <v>#N/A</v>
      </c>
      <c r="H67" s="172" t="e">
        <f>NA()</f>
        <v>#N/A</v>
      </c>
      <c r="I67" s="172">
        <f>IF(ISNUMBER('将来負担比率（分子）の構造'!K$53), IF('将来負担比率（分子）の構造'!K$53 &lt; 0, 0, '将来負担比率（分子）の構造'!K$53), NA())</f>
        <v>933</v>
      </c>
      <c r="J67" s="172" t="e">
        <f>NA()</f>
        <v>#N/A</v>
      </c>
      <c r="K67" s="172" t="e">
        <f>NA()</f>
        <v>#N/A</v>
      </c>
      <c r="L67" s="172">
        <f>IF(ISNUMBER('将来負担比率（分子）の構造'!L$53), IF('将来負担比率（分子）の構造'!L$53 &lt; 0, 0, '将来負担比率（分子）の構造'!L$53), NA())</f>
        <v>804</v>
      </c>
      <c r="M67" s="172" t="e">
        <f>NA()</f>
        <v>#N/A</v>
      </c>
      <c r="N67" s="172" t="e">
        <f>NA()</f>
        <v>#N/A</v>
      </c>
      <c r="O67" s="172">
        <f>IF(ISNUMBER('将来負担比率（分子）の構造'!M$53), IF('将来負担比率（分子）の構造'!M$53 &lt; 0, 0, '将来負担比率（分子）の構造'!M$53), NA())</f>
        <v>500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588</v>
      </c>
      <c r="C72" s="176">
        <f>基金残高に係る経年分析!G55</f>
        <v>575</v>
      </c>
      <c r="D72" s="176">
        <f>基金残高に係る経年分析!H55</f>
        <v>576</v>
      </c>
    </row>
    <row r="73" spans="1:16" x14ac:dyDescent="0.15">
      <c r="A73" s="175" t="s">
        <v>78</v>
      </c>
      <c r="B73" s="176">
        <f>基金残高に係る経年分析!F56</f>
        <v>681</v>
      </c>
      <c r="C73" s="176">
        <f>基金残高に係る経年分析!G56</f>
        <v>681</v>
      </c>
      <c r="D73" s="176">
        <f>基金残高に係る経年分析!H56</f>
        <v>810</v>
      </c>
    </row>
    <row r="74" spans="1:16" x14ac:dyDescent="0.15">
      <c r="A74" s="175" t="s">
        <v>79</v>
      </c>
      <c r="B74" s="176">
        <f>基金残高に係る経年分析!F57</f>
        <v>573</v>
      </c>
      <c r="C74" s="176">
        <f>基金残高に係る経年分析!G57</f>
        <v>615</v>
      </c>
      <c r="D74" s="176">
        <f>基金残高に係る経年分析!H57</f>
        <v>647</v>
      </c>
    </row>
  </sheetData>
  <sheetProtection algorithmName="SHA-512" hashValue="IAo8Xn/dQupQTDaKJDiBedB31DKB7dRXXCWCMbTwCeLeTffucs3ZGJrSiVwiLEWT7sX81bDJvW+5KWGJZLAfAg==" saltValue="L2D1wDodrX/dKkzIzUlP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X1"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9" t="s">
        <v>219</v>
      </c>
      <c r="AQ4" s="749"/>
      <c r="AR4" s="749"/>
      <c r="AS4" s="749"/>
      <c r="AT4" s="749"/>
      <c r="AU4" s="749"/>
      <c r="AV4" s="749"/>
      <c r="AW4" s="749"/>
      <c r="AX4" s="749"/>
      <c r="AY4" s="749"/>
      <c r="AZ4" s="749"/>
      <c r="BA4" s="749"/>
      <c r="BB4" s="749"/>
      <c r="BC4" s="749"/>
      <c r="BD4" s="749"/>
      <c r="BE4" s="749"/>
      <c r="BF4" s="749"/>
      <c r="BG4" s="749" t="s">
        <v>220</v>
      </c>
      <c r="BH4" s="749"/>
      <c r="BI4" s="749"/>
      <c r="BJ4" s="749"/>
      <c r="BK4" s="749"/>
      <c r="BL4" s="749"/>
      <c r="BM4" s="749"/>
      <c r="BN4" s="749"/>
      <c r="BO4" s="749" t="s">
        <v>217</v>
      </c>
      <c r="BP4" s="749"/>
      <c r="BQ4" s="749"/>
      <c r="BR4" s="749"/>
      <c r="BS4" s="749" t="s">
        <v>221</v>
      </c>
      <c r="BT4" s="749"/>
      <c r="BU4" s="749"/>
      <c r="BV4" s="749"/>
      <c r="BW4" s="749"/>
      <c r="BX4" s="749"/>
      <c r="BY4" s="749"/>
      <c r="BZ4" s="749"/>
      <c r="CA4" s="749"/>
      <c r="CB4" s="749"/>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6" t="s">
        <v>223</v>
      </c>
      <c r="C5" s="697"/>
      <c r="D5" s="697"/>
      <c r="E5" s="697"/>
      <c r="F5" s="697"/>
      <c r="G5" s="697"/>
      <c r="H5" s="697"/>
      <c r="I5" s="697"/>
      <c r="J5" s="697"/>
      <c r="K5" s="697"/>
      <c r="L5" s="697"/>
      <c r="M5" s="697"/>
      <c r="N5" s="697"/>
      <c r="O5" s="697"/>
      <c r="P5" s="697"/>
      <c r="Q5" s="698"/>
      <c r="R5" s="682">
        <v>463542</v>
      </c>
      <c r="S5" s="683"/>
      <c r="T5" s="683"/>
      <c r="U5" s="683"/>
      <c r="V5" s="683"/>
      <c r="W5" s="683"/>
      <c r="X5" s="683"/>
      <c r="Y5" s="726"/>
      <c r="Z5" s="744">
        <v>8.1</v>
      </c>
      <c r="AA5" s="744"/>
      <c r="AB5" s="744"/>
      <c r="AC5" s="744"/>
      <c r="AD5" s="745">
        <v>463542</v>
      </c>
      <c r="AE5" s="745"/>
      <c r="AF5" s="745"/>
      <c r="AG5" s="745"/>
      <c r="AH5" s="745"/>
      <c r="AI5" s="745"/>
      <c r="AJ5" s="745"/>
      <c r="AK5" s="745"/>
      <c r="AL5" s="727">
        <v>15.5</v>
      </c>
      <c r="AM5" s="701"/>
      <c r="AN5" s="701"/>
      <c r="AO5" s="728"/>
      <c r="AP5" s="696" t="s">
        <v>224</v>
      </c>
      <c r="AQ5" s="697"/>
      <c r="AR5" s="697"/>
      <c r="AS5" s="697"/>
      <c r="AT5" s="697"/>
      <c r="AU5" s="697"/>
      <c r="AV5" s="697"/>
      <c r="AW5" s="697"/>
      <c r="AX5" s="697"/>
      <c r="AY5" s="697"/>
      <c r="AZ5" s="697"/>
      <c r="BA5" s="697"/>
      <c r="BB5" s="697"/>
      <c r="BC5" s="697"/>
      <c r="BD5" s="697"/>
      <c r="BE5" s="697"/>
      <c r="BF5" s="698"/>
      <c r="BG5" s="629">
        <v>463542</v>
      </c>
      <c r="BH5" s="630"/>
      <c r="BI5" s="630"/>
      <c r="BJ5" s="630"/>
      <c r="BK5" s="630"/>
      <c r="BL5" s="630"/>
      <c r="BM5" s="630"/>
      <c r="BN5" s="631"/>
      <c r="BO5" s="656">
        <v>100</v>
      </c>
      <c r="BP5" s="656"/>
      <c r="BQ5" s="656"/>
      <c r="BR5" s="656"/>
      <c r="BS5" s="657">
        <v>785</v>
      </c>
      <c r="BT5" s="657"/>
      <c r="BU5" s="657"/>
      <c r="BV5" s="657"/>
      <c r="BW5" s="657"/>
      <c r="BX5" s="657"/>
      <c r="BY5" s="657"/>
      <c r="BZ5" s="657"/>
      <c r="CA5" s="657"/>
      <c r="CB5" s="724"/>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15">
      <c r="B6" s="626" t="s">
        <v>228</v>
      </c>
      <c r="C6" s="627"/>
      <c r="D6" s="627"/>
      <c r="E6" s="627"/>
      <c r="F6" s="627"/>
      <c r="G6" s="627"/>
      <c r="H6" s="627"/>
      <c r="I6" s="627"/>
      <c r="J6" s="627"/>
      <c r="K6" s="627"/>
      <c r="L6" s="627"/>
      <c r="M6" s="627"/>
      <c r="N6" s="627"/>
      <c r="O6" s="627"/>
      <c r="P6" s="627"/>
      <c r="Q6" s="628"/>
      <c r="R6" s="629">
        <v>71456</v>
      </c>
      <c r="S6" s="630"/>
      <c r="T6" s="630"/>
      <c r="U6" s="630"/>
      <c r="V6" s="630"/>
      <c r="W6" s="630"/>
      <c r="X6" s="630"/>
      <c r="Y6" s="631"/>
      <c r="Z6" s="656">
        <v>1.2</v>
      </c>
      <c r="AA6" s="656"/>
      <c r="AB6" s="656"/>
      <c r="AC6" s="656"/>
      <c r="AD6" s="657">
        <v>71456</v>
      </c>
      <c r="AE6" s="657"/>
      <c r="AF6" s="657"/>
      <c r="AG6" s="657"/>
      <c r="AH6" s="657"/>
      <c r="AI6" s="657"/>
      <c r="AJ6" s="657"/>
      <c r="AK6" s="657"/>
      <c r="AL6" s="632">
        <v>2.4</v>
      </c>
      <c r="AM6" s="633"/>
      <c r="AN6" s="633"/>
      <c r="AO6" s="658"/>
      <c r="AP6" s="626" t="s">
        <v>229</v>
      </c>
      <c r="AQ6" s="627"/>
      <c r="AR6" s="627"/>
      <c r="AS6" s="627"/>
      <c r="AT6" s="627"/>
      <c r="AU6" s="627"/>
      <c r="AV6" s="627"/>
      <c r="AW6" s="627"/>
      <c r="AX6" s="627"/>
      <c r="AY6" s="627"/>
      <c r="AZ6" s="627"/>
      <c r="BA6" s="627"/>
      <c r="BB6" s="627"/>
      <c r="BC6" s="627"/>
      <c r="BD6" s="627"/>
      <c r="BE6" s="627"/>
      <c r="BF6" s="628"/>
      <c r="BG6" s="629">
        <v>463542</v>
      </c>
      <c r="BH6" s="630"/>
      <c r="BI6" s="630"/>
      <c r="BJ6" s="630"/>
      <c r="BK6" s="630"/>
      <c r="BL6" s="630"/>
      <c r="BM6" s="630"/>
      <c r="BN6" s="631"/>
      <c r="BO6" s="656">
        <v>100</v>
      </c>
      <c r="BP6" s="656"/>
      <c r="BQ6" s="656"/>
      <c r="BR6" s="656"/>
      <c r="BS6" s="657">
        <v>785</v>
      </c>
      <c r="BT6" s="657"/>
      <c r="BU6" s="657"/>
      <c r="BV6" s="657"/>
      <c r="BW6" s="657"/>
      <c r="BX6" s="657"/>
      <c r="BY6" s="657"/>
      <c r="BZ6" s="657"/>
      <c r="CA6" s="657"/>
      <c r="CB6" s="724"/>
      <c r="CD6" s="685" t="s">
        <v>230</v>
      </c>
      <c r="CE6" s="686"/>
      <c r="CF6" s="686"/>
      <c r="CG6" s="686"/>
      <c r="CH6" s="686"/>
      <c r="CI6" s="686"/>
      <c r="CJ6" s="686"/>
      <c r="CK6" s="686"/>
      <c r="CL6" s="686"/>
      <c r="CM6" s="686"/>
      <c r="CN6" s="686"/>
      <c r="CO6" s="686"/>
      <c r="CP6" s="686"/>
      <c r="CQ6" s="687"/>
      <c r="CR6" s="629">
        <v>54928</v>
      </c>
      <c r="CS6" s="630"/>
      <c r="CT6" s="630"/>
      <c r="CU6" s="630"/>
      <c r="CV6" s="630"/>
      <c r="CW6" s="630"/>
      <c r="CX6" s="630"/>
      <c r="CY6" s="631"/>
      <c r="CZ6" s="727">
        <v>1</v>
      </c>
      <c r="DA6" s="701"/>
      <c r="DB6" s="701"/>
      <c r="DC6" s="730"/>
      <c r="DD6" s="635" t="s">
        <v>231</v>
      </c>
      <c r="DE6" s="630"/>
      <c r="DF6" s="630"/>
      <c r="DG6" s="630"/>
      <c r="DH6" s="630"/>
      <c r="DI6" s="630"/>
      <c r="DJ6" s="630"/>
      <c r="DK6" s="630"/>
      <c r="DL6" s="630"/>
      <c r="DM6" s="630"/>
      <c r="DN6" s="630"/>
      <c r="DO6" s="630"/>
      <c r="DP6" s="631"/>
      <c r="DQ6" s="635">
        <v>54928</v>
      </c>
      <c r="DR6" s="630"/>
      <c r="DS6" s="630"/>
      <c r="DT6" s="630"/>
      <c r="DU6" s="630"/>
      <c r="DV6" s="630"/>
      <c r="DW6" s="630"/>
      <c r="DX6" s="630"/>
      <c r="DY6" s="630"/>
      <c r="DZ6" s="630"/>
      <c r="EA6" s="630"/>
      <c r="EB6" s="630"/>
      <c r="EC6" s="670"/>
    </row>
    <row r="7" spans="2:143" ht="11.25" customHeight="1" x14ac:dyDescent="0.15">
      <c r="B7" s="626" t="s">
        <v>232</v>
      </c>
      <c r="C7" s="627"/>
      <c r="D7" s="627"/>
      <c r="E7" s="627"/>
      <c r="F7" s="627"/>
      <c r="G7" s="627"/>
      <c r="H7" s="627"/>
      <c r="I7" s="627"/>
      <c r="J7" s="627"/>
      <c r="K7" s="627"/>
      <c r="L7" s="627"/>
      <c r="M7" s="627"/>
      <c r="N7" s="627"/>
      <c r="O7" s="627"/>
      <c r="P7" s="627"/>
      <c r="Q7" s="628"/>
      <c r="R7" s="629">
        <v>933</v>
      </c>
      <c r="S7" s="630"/>
      <c r="T7" s="630"/>
      <c r="U7" s="630"/>
      <c r="V7" s="630"/>
      <c r="W7" s="630"/>
      <c r="X7" s="630"/>
      <c r="Y7" s="631"/>
      <c r="Z7" s="656">
        <v>0</v>
      </c>
      <c r="AA7" s="656"/>
      <c r="AB7" s="656"/>
      <c r="AC7" s="656"/>
      <c r="AD7" s="657">
        <v>933</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190324</v>
      </c>
      <c r="BH7" s="630"/>
      <c r="BI7" s="630"/>
      <c r="BJ7" s="630"/>
      <c r="BK7" s="630"/>
      <c r="BL7" s="630"/>
      <c r="BM7" s="630"/>
      <c r="BN7" s="631"/>
      <c r="BO7" s="656">
        <v>41.1</v>
      </c>
      <c r="BP7" s="656"/>
      <c r="BQ7" s="656"/>
      <c r="BR7" s="656"/>
      <c r="BS7" s="657">
        <v>785</v>
      </c>
      <c r="BT7" s="657"/>
      <c r="BU7" s="657"/>
      <c r="BV7" s="657"/>
      <c r="BW7" s="657"/>
      <c r="BX7" s="657"/>
      <c r="BY7" s="657"/>
      <c r="BZ7" s="657"/>
      <c r="CA7" s="657"/>
      <c r="CB7" s="724"/>
      <c r="CD7" s="671" t="s">
        <v>234</v>
      </c>
      <c r="CE7" s="668"/>
      <c r="CF7" s="668"/>
      <c r="CG7" s="668"/>
      <c r="CH7" s="668"/>
      <c r="CI7" s="668"/>
      <c r="CJ7" s="668"/>
      <c r="CK7" s="668"/>
      <c r="CL7" s="668"/>
      <c r="CM7" s="668"/>
      <c r="CN7" s="668"/>
      <c r="CO7" s="668"/>
      <c r="CP7" s="668"/>
      <c r="CQ7" s="669"/>
      <c r="CR7" s="629">
        <v>1665956</v>
      </c>
      <c r="CS7" s="630"/>
      <c r="CT7" s="630"/>
      <c r="CU7" s="630"/>
      <c r="CV7" s="630"/>
      <c r="CW7" s="630"/>
      <c r="CX7" s="630"/>
      <c r="CY7" s="631"/>
      <c r="CZ7" s="656">
        <v>29.8</v>
      </c>
      <c r="DA7" s="656"/>
      <c r="DB7" s="656"/>
      <c r="DC7" s="656"/>
      <c r="DD7" s="635">
        <v>593602</v>
      </c>
      <c r="DE7" s="630"/>
      <c r="DF7" s="630"/>
      <c r="DG7" s="630"/>
      <c r="DH7" s="630"/>
      <c r="DI7" s="630"/>
      <c r="DJ7" s="630"/>
      <c r="DK7" s="630"/>
      <c r="DL7" s="630"/>
      <c r="DM7" s="630"/>
      <c r="DN7" s="630"/>
      <c r="DO7" s="630"/>
      <c r="DP7" s="631"/>
      <c r="DQ7" s="635">
        <v>1003822</v>
      </c>
      <c r="DR7" s="630"/>
      <c r="DS7" s="630"/>
      <c r="DT7" s="630"/>
      <c r="DU7" s="630"/>
      <c r="DV7" s="630"/>
      <c r="DW7" s="630"/>
      <c r="DX7" s="630"/>
      <c r="DY7" s="630"/>
      <c r="DZ7" s="630"/>
      <c r="EA7" s="630"/>
      <c r="EB7" s="630"/>
      <c r="EC7" s="670"/>
    </row>
    <row r="8" spans="2:143" ht="11.25" customHeight="1" x14ac:dyDescent="0.15">
      <c r="B8" s="626" t="s">
        <v>235</v>
      </c>
      <c r="C8" s="627"/>
      <c r="D8" s="627"/>
      <c r="E8" s="627"/>
      <c r="F8" s="627"/>
      <c r="G8" s="627"/>
      <c r="H8" s="627"/>
      <c r="I8" s="627"/>
      <c r="J8" s="627"/>
      <c r="K8" s="627"/>
      <c r="L8" s="627"/>
      <c r="M8" s="627"/>
      <c r="N8" s="627"/>
      <c r="O8" s="627"/>
      <c r="P8" s="627"/>
      <c r="Q8" s="628"/>
      <c r="R8" s="629">
        <v>2693</v>
      </c>
      <c r="S8" s="630"/>
      <c r="T8" s="630"/>
      <c r="U8" s="630"/>
      <c r="V8" s="630"/>
      <c r="W8" s="630"/>
      <c r="X8" s="630"/>
      <c r="Y8" s="631"/>
      <c r="Z8" s="656">
        <v>0</v>
      </c>
      <c r="AA8" s="656"/>
      <c r="AB8" s="656"/>
      <c r="AC8" s="656"/>
      <c r="AD8" s="657">
        <v>2693</v>
      </c>
      <c r="AE8" s="657"/>
      <c r="AF8" s="657"/>
      <c r="AG8" s="657"/>
      <c r="AH8" s="657"/>
      <c r="AI8" s="657"/>
      <c r="AJ8" s="657"/>
      <c r="AK8" s="657"/>
      <c r="AL8" s="632">
        <v>0.1</v>
      </c>
      <c r="AM8" s="633"/>
      <c r="AN8" s="633"/>
      <c r="AO8" s="658"/>
      <c r="AP8" s="626" t="s">
        <v>236</v>
      </c>
      <c r="AQ8" s="627"/>
      <c r="AR8" s="627"/>
      <c r="AS8" s="627"/>
      <c r="AT8" s="627"/>
      <c r="AU8" s="627"/>
      <c r="AV8" s="627"/>
      <c r="AW8" s="627"/>
      <c r="AX8" s="627"/>
      <c r="AY8" s="627"/>
      <c r="AZ8" s="627"/>
      <c r="BA8" s="627"/>
      <c r="BB8" s="627"/>
      <c r="BC8" s="627"/>
      <c r="BD8" s="627"/>
      <c r="BE8" s="627"/>
      <c r="BF8" s="628"/>
      <c r="BG8" s="629">
        <v>8263</v>
      </c>
      <c r="BH8" s="630"/>
      <c r="BI8" s="630"/>
      <c r="BJ8" s="630"/>
      <c r="BK8" s="630"/>
      <c r="BL8" s="630"/>
      <c r="BM8" s="630"/>
      <c r="BN8" s="631"/>
      <c r="BO8" s="656">
        <v>1.8</v>
      </c>
      <c r="BP8" s="656"/>
      <c r="BQ8" s="656"/>
      <c r="BR8" s="656"/>
      <c r="BS8" s="657" t="s">
        <v>231</v>
      </c>
      <c r="BT8" s="657"/>
      <c r="BU8" s="657"/>
      <c r="BV8" s="657"/>
      <c r="BW8" s="657"/>
      <c r="BX8" s="657"/>
      <c r="BY8" s="657"/>
      <c r="BZ8" s="657"/>
      <c r="CA8" s="657"/>
      <c r="CB8" s="724"/>
      <c r="CD8" s="671" t="s">
        <v>237</v>
      </c>
      <c r="CE8" s="668"/>
      <c r="CF8" s="668"/>
      <c r="CG8" s="668"/>
      <c r="CH8" s="668"/>
      <c r="CI8" s="668"/>
      <c r="CJ8" s="668"/>
      <c r="CK8" s="668"/>
      <c r="CL8" s="668"/>
      <c r="CM8" s="668"/>
      <c r="CN8" s="668"/>
      <c r="CO8" s="668"/>
      <c r="CP8" s="668"/>
      <c r="CQ8" s="669"/>
      <c r="CR8" s="629">
        <v>1116689</v>
      </c>
      <c r="CS8" s="630"/>
      <c r="CT8" s="630"/>
      <c r="CU8" s="630"/>
      <c r="CV8" s="630"/>
      <c r="CW8" s="630"/>
      <c r="CX8" s="630"/>
      <c r="CY8" s="631"/>
      <c r="CZ8" s="656">
        <v>20</v>
      </c>
      <c r="DA8" s="656"/>
      <c r="DB8" s="656"/>
      <c r="DC8" s="656"/>
      <c r="DD8" s="635">
        <v>25009</v>
      </c>
      <c r="DE8" s="630"/>
      <c r="DF8" s="630"/>
      <c r="DG8" s="630"/>
      <c r="DH8" s="630"/>
      <c r="DI8" s="630"/>
      <c r="DJ8" s="630"/>
      <c r="DK8" s="630"/>
      <c r="DL8" s="630"/>
      <c r="DM8" s="630"/>
      <c r="DN8" s="630"/>
      <c r="DO8" s="630"/>
      <c r="DP8" s="631"/>
      <c r="DQ8" s="635">
        <v>716930</v>
      </c>
      <c r="DR8" s="630"/>
      <c r="DS8" s="630"/>
      <c r="DT8" s="630"/>
      <c r="DU8" s="630"/>
      <c r="DV8" s="630"/>
      <c r="DW8" s="630"/>
      <c r="DX8" s="630"/>
      <c r="DY8" s="630"/>
      <c r="DZ8" s="630"/>
      <c r="EA8" s="630"/>
      <c r="EB8" s="630"/>
      <c r="EC8" s="670"/>
    </row>
    <row r="9" spans="2:143" ht="11.25" customHeight="1" x14ac:dyDescent="0.15">
      <c r="B9" s="626" t="s">
        <v>238</v>
      </c>
      <c r="C9" s="627"/>
      <c r="D9" s="627"/>
      <c r="E9" s="627"/>
      <c r="F9" s="627"/>
      <c r="G9" s="627"/>
      <c r="H9" s="627"/>
      <c r="I9" s="627"/>
      <c r="J9" s="627"/>
      <c r="K9" s="627"/>
      <c r="L9" s="627"/>
      <c r="M9" s="627"/>
      <c r="N9" s="627"/>
      <c r="O9" s="627"/>
      <c r="P9" s="627"/>
      <c r="Q9" s="628"/>
      <c r="R9" s="629">
        <v>3581</v>
      </c>
      <c r="S9" s="630"/>
      <c r="T9" s="630"/>
      <c r="U9" s="630"/>
      <c r="V9" s="630"/>
      <c r="W9" s="630"/>
      <c r="X9" s="630"/>
      <c r="Y9" s="631"/>
      <c r="Z9" s="656">
        <v>0.1</v>
      </c>
      <c r="AA9" s="656"/>
      <c r="AB9" s="656"/>
      <c r="AC9" s="656"/>
      <c r="AD9" s="657">
        <v>3581</v>
      </c>
      <c r="AE9" s="657"/>
      <c r="AF9" s="657"/>
      <c r="AG9" s="657"/>
      <c r="AH9" s="657"/>
      <c r="AI9" s="657"/>
      <c r="AJ9" s="657"/>
      <c r="AK9" s="657"/>
      <c r="AL9" s="632">
        <v>0.1</v>
      </c>
      <c r="AM9" s="633"/>
      <c r="AN9" s="633"/>
      <c r="AO9" s="658"/>
      <c r="AP9" s="626" t="s">
        <v>239</v>
      </c>
      <c r="AQ9" s="627"/>
      <c r="AR9" s="627"/>
      <c r="AS9" s="627"/>
      <c r="AT9" s="627"/>
      <c r="AU9" s="627"/>
      <c r="AV9" s="627"/>
      <c r="AW9" s="627"/>
      <c r="AX9" s="627"/>
      <c r="AY9" s="627"/>
      <c r="AZ9" s="627"/>
      <c r="BA9" s="627"/>
      <c r="BB9" s="627"/>
      <c r="BC9" s="627"/>
      <c r="BD9" s="627"/>
      <c r="BE9" s="627"/>
      <c r="BF9" s="628"/>
      <c r="BG9" s="629">
        <v>165079</v>
      </c>
      <c r="BH9" s="630"/>
      <c r="BI9" s="630"/>
      <c r="BJ9" s="630"/>
      <c r="BK9" s="630"/>
      <c r="BL9" s="630"/>
      <c r="BM9" s="630"/>
      <c r="BN9" s="631"/>
      <c r="BO9" s="656">
        <v>35.6</v>
      </c>
      <c r="BP9" s="656"/>
      <c r="BQ9" s="656"/>
      <c r="BR9" s="656"/>
      <c r="BS9" s="657" t="s">
        <v>231</v>
      </c>
      <c r="BT9" s="657"/>
      <c r="BU9" s="657"/>
      <c r="BV9" s="657"/>
      <c r="BW9" s="657"/>
      <c r="BX9" s="657"/>
      <c r="BY9" s="657"/>
      <c r="BZ9" s="657"/>
      <c r="CA9" s="657"/>
      <c r="CB9" s="724"/>
      <c r="CD9" s="671" t="s">
        <v>240</v>
      </c>
      <c r="CE9" s="668"/>
      <c r="CF9" s="668"/>
      <c r="CG9" s="668"/>
      <c r="CH9" s="668"/>
      <c r="CI9" s="668"/>
      <c r="CJ9" s="668"/>
      <c r="CK9" s="668"/>
      <c r="CL9" s="668"/>
      <c r="CM9" s="668"/>
      <c r="CN9" s="668"/>
      <c r="CO9" s="668"/>
      <c r="CP9" s="668"/>
      <c r="CQ9" s="669"/>
      <c r="CR9" s="629">
        <v>299720</v>
      </c>
      <c r="CS9" s="630"/>
      <c r="CT9" s="630"/>
      <c r="CU9" s="630"/>
      <c r="CV9" s="630"/>
      <c r="CW9" s="630"/>
      <c r="CX9" s="630"/>
      <c r="CY9" s="631"/>
      <c r="CZ9" s="656">
        <v>5.4</v>
      </c>
      <c r="DA9" s="656"/>
      <c r="DB9" s="656"/>
      <c r="DC9" s="656"/>
      <c r="DD9" s="635">
        <v>62425</v>
      </c>
      <c r="DE9" s="630"/>
      <c r="DF9" s="630"/>
      <c r="DG9" s="630"/>
      <c r="DH9" s="630"/>
      <c r="DI9" s="630"/>
      <c r="DJ9" s="630"/>
      <c r="DK9" s="630"/>
      <c r="DL9" s="630"/>
      <c r="DM9" s="630"/>
      <c r="DN9" s="630"/>
      <c r="DO9" s="630"/>
      <c r="DP9" s="631"/>
      <c r="DQ9" s="635">
        <v>199397</v>
      </c>
      <c r="DR9" s="630"/>
      <c r="DS9" s="630"/>
      <c r="DT9" s="630"/>
      <c r="DU9" s="630"/>
      <c r="DV9" s="630"/>
      <c r="DW9" s="630"/>
      <c r="DX9" s="630"/>
      <c r="DY9" s="630"/>
      <c r="DZ9" s="630"/>
      <c r="EA9" s="630"/>
      <c r="EB9" s="630"/>
      <c r="EC9" s="670"/>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231</v>
      </c>
      <c r="S10" s="630"/>
      <c r="T10" s="630"/>
      <c r="U10" s="630"/>
      <c r="V10" s="630"/>
      <c r="W10" s="630"/>
      <c r="X10" s="630"/>
      <c r="Y10" s="631"/>
      <c r="Z10" s="656" t="s">
        <v>231</v>
      </c>
      <c r="AA10" s="656"/>
      <c r="AB10" s="656"/>
      <c r="AC10" s="656"/>
      <c r="AD10" s="657" t="s">
        <v>231</v>
      </c>
      <c r="AE10" s="657"/>
      <c r="AF10" s="657"/>
      <c r="AG10" s="657"/>
      <c r="AH10" s="657"/>
      <c r="AI10" s="657"/>
      <c r="AJ10" s="657"/>
      <c r="AK10" s="657"/>
      <c r="AL10" s="632" t="s">
        <v>231</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9470</v>
      </c>
      <c r="BH10" s="630"/>
      <c r="BI10" s="630"/>
      <c r="BJ10" s="630"/>
      <c r="BK10" s="630"/>
      <c r="BL10" s="630"/>
      <c r="BM10" s="630"/>
      <c r="BN10" s="631"/>
      <c r="BO10" s="656">
        <v>2</v>
      </c>
      <c r="BP10" s="656"/>
      <c r="BQ10" s="656"/>
      <c r="BR10" s="656"/>
      <c r="BS10" s="657" t="s">
        <v>231</v>
      </c>
      <c r="BT10" s="657"/>
      <c r="BU10" s="657"/>
      <c r="BV10" s="657"/>
      <c r="BW10" s="657"/>
      <c r="BX10" s="657"/>
      <c r="BY10" s="657"/>
      <c r="BZ10" s="657"/>
      <c r="CA10" s="657"/>
      <c r="CB10" s="724"/>
      <c r="CD10" s="671" t="s">
        <v>243</v>
      </c>
      <c r="CE10" s="668"/>
      <c r="CF10" s="668"/>
      <c r="CG10" s="668"/>
      <c r="CH10" s="668"/>
      <c r="CI10" s="668"/>
      <c r="CJ10" s="668"/>
      <c r="CK10" s="668"/>
      <c r="CL10" s="668"/>
      <c r="CM10" s="668"/>
      <c r="CN10" s="668"/>
      <c r="CO10" s="668"/>
      <c r="CP10" s="668"/>
      <c r="CQ10" s="669"/>
      <c r="CR10" s="629" t="s">
        <v>231</v>
      </c>
      <c r="CS10" s="630"/>
      <c r="CT10" s="630"/>
      <c r="CU10" s="630"/>
      <c r="CV10" s="630"/>
      <c r="CW10" s="630"/>
      <c r="CX10" s="630"/>
      <c r="CY10" s="631"/>
      <c r="CZ10" s="656" t="s">
        <v>231</v>
      </c>
      <c r="DA10" s="656"/>
      <c r="DB10" s="656"/>
      <c r="DC10" s="656"/>
      <c r="DD10" s="635" t="s">
        <v>231</v>
      </c>
      <c r="DE10" s="630"/>
      <c r="DF10" s="630"/>
      <c r="DG10" s="630"/>
      <c r="DH10" s="630"/>
      <c r="DI10" s="630"/>
      <c r="DJ10" s="630"/>
      <c r="DK10" s="630"/>
      <c r="DL10" s="630"/>
      <c r="DM10" s="630"/>
      <c r="DN10" s="630"/>
      <c r="DO10" s="630"/>
      <c r="DP10" s="631"/>
      <c r="DQ10" s="635" t="s">
        <v>231</v>
      </c>
      <c r="DR10" s="630"/>
      <c r="DS10" s="630"/>
      <c r="DT10" s="630"/>
      <c r="DU10" s="630"/>
      <c r="DV10" s="630"/>
      <c r="DW10" s="630"/>
      <c r="DX10" s="630"/>
      <c r="DY10" s="630"/>
      <c r="DZ10" s="630"/>
      <c r="EA10" s="630"/>
      <c r="EB10" s="630"/>
      <c r="EC10" s="670"/>
    </row>
    <row r="11" spans="2:143" ht="11.25" customHeight="1" x14ac:dyDescent="0.15">
      <c r="B11" s="626" t="s">
        <v>244</v>
      </c>
      <c r="C11" s="627"/>
      <c r="D11" s="627"/>
      <c r="E11" s="627"/>
      <c r="F11" s="627"/>
      <c r="G11" s="627"/>
      <c r="H11" s="627"/>
      <c r="I11" s="627"/>
      <c r="J11" s="627"/>
      <c r="K11" s="627"/>
      <c r="L11" s="627"/>
      <c r="M11" s="627"/>
      <c r="N11" s="627"/>
      <c r="O11" s="627"/>
      <c r="P11" s="627"/>
      <c r="Q11" s="628"/>
      <c r="R11" s="629">
        <v>133013</v>
      </c>
      <c r="S11" s="630"/>
      <c r="T11" s="630"/>
      <c r="U11" s="630"/>
      <c r="V11" s="630"/>
      <c r="W11" s="630"/>
      <c r="X11" s="630"/>
      <c r="Y11" s="631"/>
      <c r="Z11" s="632">
        <v>2.2999999999999998</v>
      </c>
      <c r="AA11" s="633"/>
      <c r="AB11" s="633"/>
      <c r="AC11" s="634"/>
      <c r="AD11" s="635">
        <v>133013</v>
      </c>
      <c r="AE11" s="630"/>
      <c r="AF11" s="630"/>
      <c r="AG11" s="630"/>
      <c r="AH11" s="630"/>
      <c r="AI11" s="630"/>
      <c r="AJ11" s="630"/>
      <c r="AK11" s="631"/>
      <c r="AL11" s="632">
        <v>4.4000000000000004</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7512</v>
      </c>
      <c r="BH11" s="630"/>
      <c r="BI11" s="630"/>
      <c r="BJ11" s="630"/>
      <c r="BK11" s="630"/>
      <c r="BL11" s="630"/>
      <c r="BM11" s="630"/>
      <c r="BN11" s="631"/>
      <c r="BO11" s="656">
        <v>1.6</v>
      </c>
      <c r="BP11" s="656"/>
      <c r="BQ11" s="656"/>
      <c r="BR11" s="656"/>
      <c r="BS11" s="657">
        <v>785</v>
      </c>
      <c r="BT11" s="657"/>
      <c r="BU11" s="657"/>
      <c r="BV11" s="657"/>
      <c r="BW11" s="657"/>
      <c r="BX11" s="657"/>
      <c r="BY11" s="657"/>
      <c r="BZ11" s="657"/>
      <c r="CA11" s="657"/>
      <c r="CB11" s="724"/>
      <c r="CD11" s="671" t="s">
        <v>246</v>
      </c>
      <c r="CE11" s="668"/>
      <c r="CF11" s="668"/>
      <c r="CG11" s="668"/>
      <c r="CH11" s="668"/>
      <c r="CI11" s="668"/>
      <c r="CJ11" s="668"/>
      <c r="CK11" s="668"/>
      <c r="CL11" s="668"/>
      <c r="CM11" s="668"/>
      <c r="CN11" s="668"/>
      <c r="CO11" s="668"/>
      <c r="CP11" s="668"/>
      <c r="CQ11" s="669"/>
      <c r="CR11" s="629">
        <v>184617</v>
      </c>
      <c r="CS11" s="630"/>
      <c r="CT11" s="630"/>
      <c r="CU11" s="630"/>
      <c r="CV11" s="630"/>
      <c r="CW11" s="630"/>
      <c r="CX11" s="630"/>
      <c r="CY11" s="631"/>
      <c r="CZ11" s="656">
        <v>3.3</v>
      </c>
      <c r="DA11" s="656"/>
      <c r="DB11" s="656"/>
      <c r="DC11" s="656"/>
      <c r="DD11" s="635">
        <v>41229</v>
      </c>
      <c r="DE11" s="630"/>
      <c r="DF11" s="630"/>
      <c r="DG11" s="630"/>
      <c r="DH11" s="630"/>
      <c r="DI11" s="630"/>
      <c r="DJ11" s="630"/>
      <c r="DK11" s="630"/>
      <c r="DL11" s="630"/>
      <c r="DM11" s="630"/>
      <c r="DN11" s="630"/>
      <c r="DO11" s="630"/>
      <c r="DP11" s="631"/>
      <c r="DQ11" s="635">
        <v>109747</v>
      </c>
      <c r="DR11" s="630"/>
      <c r="DS11" s="630"/>
      <c r="DT11" s="630"/>
      <c r="DU11" s="630"/>
      <c r="DV11" s="630"/>
      <c r="DW11" s="630"/>
      <c r="DX11" s="630"/>
      <c r="DY11" s="630"/>
      <c r="DZ11" s="630"/>
      <c r="EA11" s="630"/>
      <c r="EB11" s="630"/>
      <c r="EC11" s="670"/>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231</v>
      </c>
      <c r="S12" s="630"/>
      <c r="T12" s="630"/>
      <c r="U12" s="630"/>
      <c r="V12" s="630"/>
      <c r="W12" s="630"/>
      <c r="X12" s="630"/>
      <c r="Y12" s="631"/>
      <c r="Z12" s="656" t="s">
        <v>231</v>
      </c>
      <c r="AA12" s="656"/>
      <c r="AB12" s="656"/>
      <c r="AC12" s="656"/>
      <c r="AD12" s="657" t="s">
        <v>231</v>
      </c>
      <c r="AE12" s="657"/>
      <c r="AF12" s="657"/>
      <c r="AG12" s="657"/>
      <c r="AH12" s="657"/>
      <c r="AI12" s="657"/>
      <c r="AJ12" s="657"/>
      <c r="AK12" s="657"/>
      <c r="AL12" s="632" t="s">
        <v>231</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210300</v>
      </c>
      <c r="BH12" s="630"/>
      <c r="BI12" s="630"/>
      <c r="BJ12" s="630"/>
      <c r="BK12" s="630"/>
      <c r="BL12" s="630"/>
      <c r="BM12" s="630"/>
      <c r="BN12" s="631"/>
      <c r="BO12" s="656">
        <v>45.4</v>
      </c>
      <c r="BP12" s="656"/>
      <c r="BQ12" s="656"/>
      <c r="BR12" s="656"/>
      <c r="BS12" s="657" t="s">
        <v>231</v>
      </c>
      <c r="BT12" s="657"/>
      <c r="BU12" s="657"/>
      <c r="BV12" s="657"/>
      <c r="BW12" s="657"/>
      <c r="BX12" s="657"/>
      <c r="BY12" s="657"/>
      <c r="BZ12" s="657"/>
      <c r="CA12" s="657"/>
      <c r="CB12" s="724"/>
      <c r="CD12" s="671" t="s">
        <v>249</v>
      </c>
      <c r="CE12" s="668"/>
      <c r="CF12" s="668"/>
      <c r="CG12" s="668"/>
      <c r="CH12" s="668"/>
      <c r="CI12" s="668"/>
      <c r="CJ12" s="668"/>
      <c r="CK12" s="668"/>
      <c r="CL12" s="668"/>
      <c r="CM12" s="668"/>
      <c r="CN12" s="668"/>
      <c r="CO12" s="668"/>
      <c r="CP12" s="668"/>
      <c r="CQ12" s="669"/>
      <c r="CR12" s="629">
        <v>235374</v>
      </c>
      <c r="CS12" s="630"/>
      <c r="CT12" s="630"/>
      <c r="CU12" s="630"/>
      <c r="CV12" s="630"/>
      <c r="CW12" s="630"/>
      <c r="CX12" s="630"/>
      <c r="CY12" s="631"/>
      <c r="CZ12" s="656">
        <v>4.2</v>
      </c>
      <c r="DA12" s="656"/>
      <c r="DB12" s="656"/>
      <c r="DC12" s="656"/>
      <c r="DD12" s="635">
        <v>87071</v>
      </c>
      <c r="DE12" s="630"/>
      <c r="DF12" s="630"/>
      <c r="DG12" s="630"/>
      <c r="DH12" s="630"/>
      <c r="DI12" s="630"/>
      <c r="DJ12" s="630"/>
      <c r="DK12" s="630"/>
      <c r="DL12" s="630"/>
      <c r="DM12" s="630"/>
      <c r="DN12" s="630"/>
      <c r="DO12" s="630"/>
      <c r="DP12" s="631"/>
      <c r="DQ12" s="635">
        <v>126808</v>
      </c>
      <c r="DR12" s="630"/>
      <c r="DS12" s="630"/>
      <c r="DT12" s="630"/>
      <c r="DU12" s="630"/>
      <c r="DV12" s="630"/>
      <c r="DW12" s="630"/>
      <c r="DX12" s="630"/>
      <c r="DY12" s="630"/>
      <c r="DZ12" s="630"/>
      <c r="EA12" s="630"/>
      <c r="EB12" s="630"/>
      <c r="EC12" s="670"/>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231</v>
      </c>
      <c r="S13" s="630"/>
      <c r="T13" s="630"/>
      <c r="U13" s="630"/>
      <c r="V13" s="630"/>
      <c r="W13" s="630"/>
      <c r="X13" s="630"/>
      <c r="Y13" s="631"/>
      <c r="Z13" s="656" t="s">
        <v>231</v>
      </c>
      <c r="AA13" s="656"/>
      <c r="AB13" s="656"/>
      <c r="AC13" s="656"/>
      <c r="AD13" s="657" t="s">
        <v>231</v>
      </c>
      <c r="AE13" s="657"/>
      <c r="AF13" s="657"/>
      <c r="AG13" s="657"/>
      <c r="AH13" s="657"/>
      <c r="AI13" s="657"/>
      <c r="AJ13" s="657"/>
      <c r="AK13" s="657"/>
      <c r="AL13" s="632" t="s">
        <v>231</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210147</v>
      </c>
      <c r="BH13" s="630"/>
      <c r="BI13" s="630"/>
      <c r="BJ13" s="630"/>
      <c r="BK13" s="630"/>
      <c r="BL13" s="630"/>
      <c r="BM13" s="630"/>
      <c r="BN13" s="631"/>
      <c r="BO13" s="656">
        <v>45.3</v>
      </c>
      <c r="BP13" s="656"/>
      <c r="BQ13" s="656"/>
      <c r="BR13" s="656"/>
      <c r="BS13" s="657" t="s">
        <v>231</v>
      </c>
      <c r="BT13" s="657"/>
      <c r="BU13" s="657"/>
      <c r="BV13" s="657"/>
      <c r="BW13" s="657"/>
      <c r="BX13" s="657"/>
      <c r="BY13" s="657"/>
      <c r="BZ13" s="657"/>
      <c r="CA13" s="657"/>
      <c r="CB13" s="724"/>
      <c r="CD13" s="671" t="s">
        <v>252</v>
      </c>
      <c r="CE13" s="668"/>
      <c r="CF13" s="668"/>
      <c r="CG13" s="668"/>
      <c r="CH13" s="668"/>
      <c r="CI13" s="668"/>
      <c r="CJ13" s="668"/>
      <c r="CK13" s="668"/>
      <c r="CL13" s="668"/>
      <c r="CM13" s="668"/>
      <c r="CN13" s="668"/>
      <c r="CO13" s="668"/>
      <c r="CP13" s="668"/>
      <c r="CQ13" s="669"/>
      <c r="CR13" s="629">
        <v>633315</v>
      </c>
      <c r="CS13" s="630"/>
      <c r="CT13" s="630"/>
      <c r="CU13" s="630"/>
      <c r="CV13" s="630"/>
      <c r="CW13" s="630"/>
      <c r="CX13" s="630"/>
      <c r="CY13" s="631"/>
      <c r="CZ13" s="656">
        <v>11.3</v>
      </c>
      <c r="DA13" s="656"/>
      <c r="DB13" s="656"/>
      <c r="DC13" s="656"/>
      <c r="DD13" s="635">
        <v>337404</v>
      </c>
      <c r="DE13" s="630"/>
      <c r="DF13" s="630"/>
      <c r="DG13" s="630"/>
      <c r="DH13" s="630"/>
      <c r="DI13" s="630"/>
      <c r="DJ13" s="630"/>
      <c r="DK13" s="630"/>
      <c r="DL13" s="630"/>
      <c r="DM13" s="630"/>
      <c r="DN13" s="630"/>
      <c r="DO13" s="630"/>
      <c r="DP13" s="631"/>
      <c r="DQ13" s="635">
        <v>243048</v>
      </c>
      <c r="DR13" s="630"/>
      <c r="DS13" s="630"/>
      <c r="DT13" s="630"/>
      <c r="DU13" s="630"/>
      <c r="DV13" s="630"/>
      <c r="DW13" s="630"/>
      <c r="DX13" s="630"/>
      <c r="DY13" s="630"/>
      <c r="DZ13" s="630"/>
      <c r="EA13" s="630"/>
      <c r="EB13" s="630"/>
      <c r="EC13" s="670"/>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231</v>
      </c>
      <c r="S14" s="630"/>
      <c r="T14" s="630"/>
      <c r="U14" s="630"/>
      <c r="V14" s="630"/>
      <c r="W14" s="630"/>
      <c r="X14" s="630"/>
      <c r="Y14" s="631"/>
      <c r="Z14" s="656" t="s">
        <v>231</v>
      </c>
      <c r="AA14" s="656"/>
      <c r="AB14" s="656"/>
      <c r="AC14" s="656"/>
      <c r="AD14" s="657" t="s">
        <v>231</v>
      </c>
      <c r="AE14" s="657"/>
      <c r="AF14" s="657"/>
      <c r="AG14" s="657"/>
      <c r="AH14" s="657"/>
      <c r="AI14" s="657"/>
      <c r="AJ14" s="657"/>
      <c r="AK14" s="657"/>
      <c r="AL14" s="632" t="s">
        <v>231</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26085</v>
      </c>
      <c r="BH14" s="630"/>
      <c r="BI14" s="630"/>
      <c r="BJ14" s="630"/>
      <c r="BK14" s="630"/>
      <c r="BL14" s="630"/>
      <c r="BM14" s="630"/>
      <c r="BN14" s="631"/>
      <c r="BO14" s="656">
        <v>5.6</v>
      </c>
      <c r="BP14" s="656"/>
      <c r="BQ14" s="656"/>
      <c r="BR14" s="656"/>
      <c r="BS14" s="657" t="s">
        <v>231</v>
      </c>
      <c r="BT14" s="657"/>
      <c r="BU14" s="657"/>
      <c r="BV14" s="657"/>
      <c r="BW14" s="657"/>
      <c r="BX14" s="657"/>
      <c r="BY14" s="657"/>
      <c r="BZ14" s="657"/>
      <c r="CA14" s="657"/>
      <c r="CB14" s="724"/>
      <c r="CD14" s="671" t="s">
        <v>255</v>
      </c>
      <c r="CE14" s="668"/>
      <c r="CF14" s="668"/>
      <c r="CG14" s="668"/>
      <c r="CH14" s="668"/>
      <c r="CI14" s="668"/>
      <c r="CJ14" s="668"/>
      <c r="CK14" s="668"/>
      <c r="CL14" s="668"/>
      <c r="CM14" s="668"/>
      <c r="CN14" s="668"/>
      <c r="CO14" s="668"/>
      <c r="CP14" s="668"/>
      <c r="CQ14" s="669"/>
      <c r="CR14" s="629">
        <v>187933</v>
      </c>
      <c r="CS14" s="630"/>
      <c r="CT14" s="630"/>
      <c r="CU14" s="630"/>
      <c r="CV14" s="630"/>
      <c r="CW14" s="630"/>
      <c r="CX14" s="630"/>
      <c r="CY14" s="631"/>
      <c r="CZ14" s="656">
        <v>3.4</v>
      </c>
      <c r="DA14" s="656"/>
      <c r="DB14" s="656"/>
      <c r="DC14" s="656"/>
      <c r="DD14" s="635">
        <v>7330</v>
      </c>
      <c r="DE14" s="630"/>
      <c r="DF14" s="630"/>
      <c r="DG14" s="630"/>
      <c r="DH14" s="630"/>
      <c r="DI14" s="630"/>
      <c r="DJ14" s="630"/>
      <c r="DK14" s="630"/>
      <c r="DL14" s="630"/>
      <c r="DM14" s="630"/>
      <c r="DN14" s="630"/>
      <c r="DO14" s="630"/>
      <c r="DP14" s="631"/>
      <c r="DQ14" s="635">
        <v>142232</v>
      </c>
      <c r="DR14" s="630"/>
      <c r="DS14" s="630"/>
      <c r="DT14" s="630"/>
      <c r="DU14" s="630"/>
      <c r="DV14" s="630"/>
      <c r="DW14" s="630"/>
      <c r="DX14" s="630"/>
      <c r="DY14" s="630"/>
      <c r="DZ14" s="630"/>
      <c r="EA14" s="630"/>
      <c r="EB14" s="630"/>
      <c r="EC14" s="670"/>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231</v>
      </c>
      <c r="S15" s="630"/>
      <c r="T15" s="630"/>
      <c r="U15" s="630"/>
      <c r="V15" s="630"/>
      <c r="W15" s="630"/>
      <c r="X15" s="630"/>
      <c r="Y15" s="631"/>
      <c r="Z15" s="656" t="s">
        <v>231</v>
      </c>
      <c r="AA15" s="656"/>
      <c r="AB15" s="656"/>
      <c r="AC15" s="656"/>
      <c r="AD15" s="657" t="s">
        <v>231</v>
      </c>
      <c r="AE15" s="657"/>
      <c r="AF15" s="657"/>
      <c r="AG15" s="657"/>
      <c r="AH15" s="657"/>
      <c r="AI15" s="657"/>
      <c r="AJ15" s="657"/>
      <c r="AK15" s="657"/>
      <c r="AL15" s="632" t="s">
        <v>231</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36833</v>
      </c>
      <c r="BH15" s="630"/>
      <c r="BI15" s="630"/>
      <c r="BJ15" s="630"/>
      <c r="BK15" s="630"/>
      <c r="BL15" s="630"/>
      <c r="BM15" s="630"/>
      <c r="BN15" s="631"/>
      <c r="BO15" s="656">
        <v>7.9</v>
      </c>
      <c r="BP15" s="656"/>
      <c r="BQ15" s="656"/>
      <c r="BR15" s="656"/>
      <c r="BS15" s="657" t="s">
        <v>231</v>
      </c>
      <c r="BT15" s="657"/>
      <c r="BU15" s="657"/>
      <c r="BV15" s="657"/>
      <c r="BW15" s="657"/>
      <c r="BX15" s="657"/>
      <c r="BY15" s="657"/>
      <c r="BZ15" s="657"/>
      <c r="CA15" s="657"/>
      <c r="CB15" s="724"/>
      <c r="CD15" s="671" t="s">
        <v>258</v>
      </c>
      <c r="CE15" s="668"/>
      <c r="CF15" s="668"/>
      <c r="CG15" s="668"/>
      <c r="CH15" s="668"/>
      <c r="CI15" s="668"/>
      <c r="CJ15" s="668"/>
      <c r="CK15" s="668"/>
      <c r="CL15" s="668"/>
      <c r="CM15" s="668"/>
      <c r="CN15" s="668"/>
      <c r="CO15" s="668"/>
      <c r="CP15" s="668"/>
      <c r="CQ15" s="669"/>
      <c r="CR15" s="629">
        <v>459524</v>
      </c>
      <c r="CS15" s="630"/>
      <c r="CT15" s="630"/>
      <c r="CU15" s="630"/>
      <c r="CV15" s="630"/>
      <c r="CW15" s="630"/>
      <c r="CX15" s="630"/>
      <c r="CY15" s="631"/>
      <c r="CZ15" s="656">
        <v>8.1999999999999993</v>
      </c>
      <c r="DA15" s="656"/>
      <c r="DB15" s="656"/>
      <c r="DC15" s="656"/>
      <c r="DD15" s="635">
        <v>79747</v>
      </c>
      <c r="DE15" s="630"/>
      <c r="DF15" s="630"/>
      <c r="DG15" s="630"/>
      <c r="DH15" s="630"/>
      <c r="DI15" s="630"/>
      <c r="DJ15" s="630"/>
      <c r="DK15" s="630"/>
      <c r="DL15" s="630"/>
      <c r="DM15" s="630"/>
      <c r="DN15" s="630"/>
      <c r="DO15" s="630"/>
      <c r="DP15" s="631"/>
      <c r="DQ15" s="635">
        <v>348210</v>
      </c>
      <c r="DR15" s="630"/>
      <c r="DS15" s="630"/>
      <c r="DT15" s="630"/>
      <c r="DU15" s="630"/>
      <c r="DV15" s="630"/>
      <c r="DW15" s="630"/>
      <c r="DX15" s="630"/>
      <c r="DY15" s="630"/>
      <c r="DZ15" s="630"/>
      <c r="EA15" s="630"/>
      <c r="EB15" s="630"/>
      <c r="EC15" s="670"/>
    </row>
    <row r="16" spans="2:143" ht="11.25" customHeight="1" x14ac:dyDescent="0.15">
      <c r="B16" s="626" t="s">
        <v>259</v>
      </c>
      <c r="C16" s="627"/>
      <c r="D16" s="627"/>
      <c r="E16" s="627"/>
      <c r="F16" s="627"/>
      <c r="G16" s="627"/>
      <c r="H16" s="627"/>
      <c r="I16" s="627"/>
      <c r="J16" s="627"/>
      <c r="K16" s="627"/>
      <c r="L16" s="627"/>
      <c r="M16" s="627"/>
      <c r="N16" s="627"/>
      <c r="O16" s="627"/>
      <c r="P16" s="627"/>
      <c r="Q16" s="628"/>
      <c r="R16" s="629">
        <v>2751</v>
      </c>
      <c r="S16" s="630"/>
      <c r="T16" s="630"/>
      <c r="U16" s="630"/>
      <c r="V16" s="630"/>
      <c r="W16" s="630"/>
      <c r="X16" s="630"/>
      <c r="Y16" s="631"/>
      <c r="Z16" s="656">
        <v>0</v>
      </c>
      <c r="AA16" s="656"/>
      <c r="AB16" s="656"/>
      <c r="AC16" s="656"/>
      <c r="AD16" s="657">
        <v>2751</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231</v>
      </c>
      <c r="BH16" s="630"/>
      <c r="BI16" s="630"/>
      <c r="BJ16" s="630"/>
      <c r="BK16" s="630"/>
      <c r="BL16" s="630"/>
      <c r="BM16" s="630"/>
      <c r="BN16" s="631"/>
      <c r="BO16" s="656" t="s">
        <v>231</v>
      </c>
      <c r="BP16" s="656"/>
      <c r="BQ16" s="656"/>
      <c r="BR16" s="656"/>
      <c r="BS16" s="657" t="s">
        <v>231</v>
      </c>
      <c r="BT16" s="657"/>
      <c r="BU16" s="657"/>
      <c r="BV16" s="657"/>
      <c r="BW16" s="657"/>
      <c r="BX16" s="657"/>
      <c r="BY16" s="657"/>
      <c r="BZ16" s="657"/>
      <c r="CA16" s="657"/>
      <c r="CB16" s="724"/>
      <c r="CD16" s="671" t="s">
        <v>261</v>
      </c>
      <c r="CE16" s="668"/>
      <c r="CF16" s="668"/>
      <c r="CG16" s="668"/>
      <c r="CH16" s="668"/>
      <c r="CI16" s="668"/>
      <c r="CJ16" s="668"/>
      <c r="CK16" s="668"/>
      <c r="CL16" s="668"/>
      <c r="CM16" s="668"/>
      <c r="CN16" s="668"/>
      <c r="CO16" s="668"/>
      <c r="CP16" s="668"/>
      <c r="CQ16" s="669"/>
      <c r="CR16" s="629">
        <v>57223</v>
      </c>
      <c r="CS16" s="630"/>
      <c r="CT16" s="630"/>
      <c r="CU16" s="630"/>
      <c r="CV16" s="630"/>
      <c r="CW16" s="630"/>
      <c r="CX16" s="630"/>
      <c r="CY16" s="631"/>
      <c r="CZ16" s="656">
        <v>1</v>
      </c>
      <c r="DA16" s="656"/>
      <c r="DB16" s="656"/>
      <c r="DC16" s="656"/>
      <c r="DD16" s="635" t="s">
        <v>231</v>
      </c>
      <c r="DE16" s="630"/>
      <c r="DF16" s="630"/>
      <c r="DG16" s="630"/>
      <c r="DH16" s="630"/>
      <c r="DI16" s="630"/>
      <c r="DJ16" s="630"/>
      <c r="DK16" s="630"/>
      <c r="DL16" s="630"/>
      <c r="DM16" s="630"/>
      <c r="DN16" s="630"/>
      <c r="DO16" s="630"/>
      <c r="DP16" s="631"/>
      <c r="DQ16" s="635">
        <v>2564</v>
      </c>
      <c r="DR16" s="630"/>
      <c r="DS16" s="630"/>
      <c r="DT16" s="630"/>
      <c r="DU16" s="630"/>
      <c r="DV16" s="630"/>
      <c r="DW16" s="630"/>
      <c r="DX16" s="630"/>
      <c r="DY16" s="630"/>
      <c r="DZ16" s="630"/>
      <c r="EA16" s="630"/>
      <c r="EB16" s="630"/>
      <c r="EC16" s="670"/>
    </row>
    <row r="17" spans="2:133" ht="11.25" customHeight="1" x14ac:dyDescent="0.15">
      <c r="B17" s="626" t="s">
        <v>262</v>
      </c>
      <c r="C17" s="627"/>
      <c r="D17" s="627"/>
      <c r="E17" s="627"/>
      <c r="F17" s="627"/>
      <c r="G17" s="627"/>
      <c r="H17" s="627"/>
      <c r="I17" s="627"/>
      <c r="J17" s="627"/>
      <c r="K17" s="627"/>
      <c r="L17" s="627"/>
      <c r="M17" s="627"/>
      <c r="N17" s="627"/>
      <c r="O17" s="627"/>
      <c r="P17" s="627"/>
      <c r="Q17" s="628"/>
      <c r="R17" s="629">
        <v>4034</v>
      </c>
      <c r="S17" s="630"/>
      <c r="T17" s="630"/>
      <c r="U17" s="630"/>
      <c r="V17" s="630"/>
      <c r="W17" s="630"/>
      <c r="X17" s="630"/>
      <c r="Y17" s="631"/>
      <c r="Z17" s="656">
        <v>0.1</v>
      </c>
      <c r="AA17" s="656"/>
      <c r="AB17" s="656"/>
      <c r="AC17" s="656"/>
      <c r="AD17" s="657">
        <v>4034</v>
      </c>
      <c r="AE17" s="657"/>
      <c r="AF17" s="657"/>
      <c r="AG17" s="657"/>
      <c r="AH17" s="657"/>
      <c r="AI17" s="657"/>
      <c r="AJ17" s="657"/>
      <c r="AK17" s="657"/>
      <c r="AL17" s="632">
        <v>0.1</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231</v>
      </c>
      <c r="BH17" s="630"/>
      <c r="BI17" s="630"/>
      <c r="BJ17" s="630"/>
      <c r="BK17" s="630"/>
      <c r="BL17" s="630"/>
      <c r="BM17" s="630"/>
      <c r="BN17" s="631"/>
      <c r="BO17" s="656" t="s">
        <v>231</v>
      </c>
      <c r="BP17" s="656"/>
      <c r="BQ17" s="656"/>
      <c r="BR17" s="656"/>
      <c r="BS17" s="657" t="s">
        <v>231</v>
      </c>
      <c r="BT17" s="657"/>
      <c r="BU17" s="657"/>
      <c r="BV17" s="657"/>
      <c r="BW17" s="657"/>
      <c r="BX17" s="657"/>
      <c r="BY17" s="657"/>
      <c r="BZ17" s="657"/>
      <c r="CA17" s="657"/>
      <c r="CB17" s="724"/>
      <c r="CD17" s="671" t="s">
        <v>264</v>
      </c>
      <c r="CE17" s="668"/>
      <c r="CF17" s="668"/>
      <c r="CG17" s="668"/>
      <c r="CH17" s="668"/>
      <c r="CI17" s="668"/>
      <c r="CJ17" s="668"/>
      <c r="CK17" s="668"/>
      <c r="CL17" s="668"/>
      <c r="CM17" s="668"/>
      <c r="CN17" s="668"/>
      <c r="CO17" s="668"/>
      <c r="CP17" s="668"/>
      <c r="CQ17" s="669"/>
      <c r="CR17" s="629">
        <v>690445</v>
      </c>
      <c r="CS17" s="630"/>
      <c r="CT17" s="630"/>
      <c r="CU17" s="630"/>
      <c r="CV17" s="630"/>
      <c r="CW17" s="630"/>
      <c r="CX17" s="630"/>
      <c r="CY17" s="631"/>
      <c r="CZ17" s="656">
        <v>12.4</v>
      </c>
      <c r="DA17" s="656"/>
      <c r="DB17" s="656"/>
      <c r="DC17" s="656"/>
      <c r="DD17" s="635" t="s">
        <v>231</v>
      </c>
      <c r="DE17" s="630"/>
      <c r="DF17" s="630"/>
      <c r="DG17" s="630"/>
      <c r="DH17" s="630"/>
      <c r="DI17" s="630"/>
      <c r="DJ17" s="630"/>
      <c r="DK17" s="630"/>
      <c r="DL17" s="630"/>
      <c r="DM17" s="630"/>
      <c r="DN17" s="630"/>
      <c r="DO17" s="630"/>
      <c r="DP17" s="631"/>
      <c r="DQ17" s="635">
        <v>676090</v>
      </c>
      <c r="DR17" s="630"/>
      <c r="DS17" s="630"/>
      <c r="DT17" s="630"/>
      <c r="DU17" s="630"/>
      <c r="DV17" s="630"/>
      <c r="DW17" s="630"/>
      <c r="DX17" s="630"/>
      <c r="DY17" s="630"/>
      <c r="DZ17" s="630"/>
      <c r="EA17" s="630"/>
      <c r="EB17" s="630"/>
      <c r="EC17" s="670"/>
    </row>
    <row r="18" spans="2:133" ht="11.25" customHeight="1" x14ac:dyDescent="0.15">
      <c r="B18" s="626" t="s">
        <v>265</v>
      </c>
      <c r="C18" s="627"/>
      <c r="D18" s="627"/>
      <c r="E18" s="627"/>
      <c r="F18" s="627"/>
      <c r="G18" s="627"/>
      <c r="H18" s="627"/>
      <c r="I18" s="627"/>
      <c r="J18" s="627"/>
      <c r="K18" s="627"/>
      <c r="L18" s="627"/>
      <c r="M18" s="627"/>
      <c r="N18" s="627"/>
      <c r="O18" s="627"/>
      <c r="P18" s="627"/>
      <c r="Q18" s="628"/>
      <c r="R18" s="629">
        <v>4666</v>
      </c>
      <c r="S18" s="630"/>
      <c r="T18" s="630"/>
      <c r="U18" s="630"/>
      <c r="V18" s="630"/>
      <c r="W18" s="630"/>
      <c r="X18" s="630"/>
      <c r="Y18" s="631"/>
      <c r="Z18" s="656">
        <v>0.1</v>
      </c>
      <c r="AA18" s="656"/>
      <c r="AB18" s="656"/>
      <c r="AC18" s="656"/>
      <c r="AD18" s="657">
        <v>4666</v>
      </c>
      <c r="AE18" s="657"/>
      <c r="AF18" s="657"/>
      <c r="AG18" s="657"/>
      <c r="AH18" s="657"/>
      <c r="AI18" s="657"/>
      <c r="AJ18" s="657"/>
      <c r="AK18" s="657"/>
      <c r="AL18" s="632">
        <v>0.2</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231</v>
      </c>
      <c r="BH18" s="630"/>
      <c r="BI18" s="630"/>
      <c r="BJ18" s="630"/>
      <c r="BK18" s="630"/>
      <c r="BL18" s="630"/>
      <c r="BM18" s="630"/>
      <c r="BN18" s="631"/>
      <c r="BO18" s="656" t="s">
        <v>231</v>
      </c>
      <c r="BP18" s="656"/>
      <c r="BQ18" s="656"/>
      <c r="BR18" s="656"/>
      <c r="BS18" s="657" t="s">
        <v>231</v>
      </c>
      <c r="BT18" s="657"/>
      <c r="BU18" s="657"/>
      <c r="BV18" s="657"/>
      <c r="BW18" s="657"/>
      <c r="BX18" s="657"/>
      <c r="BY18" s="657"/>
      <c r="BZ18" s="657"/>
      <c r="CA18" s="657"/>
      <c r="CB18" s="724"/>
      <c r="CD18" s="671" t="s">
        <v>267</v>
      </c>
      <c r="CE18" s="668"/>
      <c r="CF18" s="668"/>
      <c r="CG18" s="668"/>
      <c r="CH18" s="668"/>
      <c r="CI18" s="668"/>
      <c r="CJ18" s="668"/>
      <c r="CK18" s="668"/>
      <c r="CL18" s="668"/>
      <c r="CM18" s="668"/>
      <c r="CN18" s="668"/>
      <c r="CO18" s="668"/>
      <c r="CP18" s="668"/>
      <c r="CQ18" s="669"/>
      <c r="CR18" s="629" t="s">
        <v>231</v>
      </c>
      <c r="CS18" s="630"/>
      <c r="CT18" s="630"/>
      <c r="CU18" s="630"/>
      <c r="CV18" s="630"/>
      <c r="CW18" s="630"/>
      <c r="CX18" s="630"/>
      <c r="CY18" s="631"/>
      <c r="CZ18" s="656" t="s">
        <v>231</v>
      </c>
      <c r="DA18" s="656"/>
      <c r="DB18" s="656"/>
      <c r="DC18" s="656"/>
      <c r="DD18" s="635" t="s">
        <v>231</v>
      </c>
      <c r="DE18" s="630"/>
      <c r="DF18" s="630"/>
      <c r="DG18" s="630"/>
      <c r="DH18" s="630"/>
      <c r="DI18" s="630"/>
      <c r="DJ18" s="630"/>
      <c r="DK18" s="630"/>
      <c r="DL18" s="630"/>
      <c r="DM18" s="630"/>
      <c r="DN18" s="630"/>
      <c r="DO18" s="630"/>
      <c r="DP18" s="631"/>
      <c r="DQ18" s="635" t="s">
        <v>231</v>
      </c>
      <c r="DR18" s="630"/>
      <c r="DS18" s="630"/>
      <c r="DT18" s="630"/>
      <c r="DU18" s="630"/>
      <c r="DV18" s="630"/>
      <c r="DW18" s="630"/>
      <c r="DX18" s="630"/>
      <c r="DY18" s="630"/>
      <c r="DZ18" s="630"/>
      <c r="EA18" s="630"/>
      <c r="EB18" s="630"/>
      <c r="EC18" s="670"/>
    </row>
    <row r="19" spans="2:133" ht="11.25" customHeight="1" x14ac:dyDescent="0.15">
      <c r="B19" s="626" t="s">
        <v>268</v>
      </c>
      <c r="C19" s="627"/>
      <c r="D19" s="627"/>
      <c r="E19" s="627"/>
      <c r="F19" s="627"/>
      <c r="G19" s="627"/>
      <c r="H19" s="627"/>
      <c r="I19" s="627"/>
      <c r="J19" s="627"/>
      <c r="K19" s="627"/>
      <c r="L19" s="627"/>
      <c r="M19" s="627"/>
      <c r="N19" s="627"/>
      <c r="O19" s="627"/>
      <c r="P19" s="627"/>
      <c r="Q19" s="628"/>
      <c r="R19" s="629">
        <v>2275</v>
      </c>
      <c r="S19" s="630"/>
      <c r="T19" s="630"/>
      <c r="U19" s="630"/>
      <c r="V19" s="630"/>
      <c r="W19" s="630"/>
      <c r="X19" s="630"/>
      <c r="Y19" s="631"/>
      <c r="Z19" s="656">
        <v>0</v>
      </c>
      <c r="AA19" s="656"/>
      <c r="AB19" s="656"/>
      <c r="AC19" s="656"/>
      <c r="AD19" s="657">
        <v>2275</v>
      </c>
      <c r="AE19" s="657"/>
      <c r="AF19" s="657"/>
      <c r="AG19" s="657"/>
      <c r="AH19" s="657"/>
      <c r="AI19" s="657"/>
      <c r="AJ19" s="657"/>
      <c r="AK19" s="657"/>
      <c r="AL19" s="632">
        <v>0.1</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t="s">
        <v>231</v>
      </c>
      <c r="BH19" s="630"/>
      <c r="BI19" s="630"/>
      <c r="BJ19" s="630"/>
      <c r="BK19" s="630"/>
      <c r="BL19" s="630"/>
      <c r="BM19" s="630"/>
      <c r="BN19" s="631"/>
      <c r="BO19" s="656" t="s">
        <v>231</v>
      </c>
      <c r="BP19" s="656"/>
      <c r="BQ19" s="656"/>
      <c r="BR19" s="656"/>
      <c r="BS19" s="657" t="s">
        <v>231</v>
      </c>
      <c r="BT19" s="657"/>
      <c r="BU19" s="657"/>
      <c r="BV19" s="657"/>
      <c r="BW19" s="657"/>
      <c r="BX19" s="657"/>
      <c r="BY19" s="657"/>
      <c r="BZ19" s="657"/>
      <c r="CA19" s="657"/>
      <c r="CB19" s="724"/>
      <c r="CD19" s="671" t="s">
        <v>270</v>
      </c>
      <c r="CE19" s="668"/>
      <c r="CF19" s="668"/>
      <c r="CG19" s="668"/>
      <c r="CH19" s="668"/>
      <c r="CI19" s="668"/>
      <c r="CJ19" s="668"/>
      <c r="CK19" s="668"/>
      <c r="CL19" s="668"/>
      <c r="CM19" s="668"/>
      <c r="CN19" s="668"/>
      <c r="CO19" s="668"/>
      <c r="CP19" s="668"/>
      <c r="CQ19" s="669"/>
      <c r="CR19" s="629" t="s">
        <v>231</v>
      </c>
      <c r="CS19" s="630"/>
      <c r="CT19" s="630"/>
      <c r="CU19" s="630"/>
      <c r="CV19" s="630"/>
      <c r="CW19" s="630"/>
      <c r="CX19" s="630"/>
      <c r="CY19" s="631"/>
      <c r="CZ19" s="656" t="s">
        <v>231</v>
      </c>
      <c r="DA19" s="656"/>
      <c r="DB19" s="656"/>
      <c r="DC19" s="656"/>
      <c r="DD19" s="635" t="s">
        <v>231</v>
      </c>
      <c r="DE19" s="630"/>
      <c r="DF19" s="630"/>
      <c r="DG19" s="630"/>
      <c r="DH19" s="630"/>
      <c r="DI19" s="630"/>
      <c r="DJ19" s="630"/>
      <c r="DK19" s="630"/>
      <c r="DL19" s="630"/>
      <c r="DM19" s="630"/>
      <c r="DN19" s="630"/>
      <c r="DO19" s="630"/>
      <c r="DP19" s="631"/>
      <c r="DQ19" s="635" t="s">
        <v>231</v>
      </c>
      <c r="DR19" s="630"/>
      <c r="DS19" s="630"/>
      <c r="DT19" s="630"/>
      <c r="DU19" s="630"/>
      <c r="DV19" s="630"/>
      <c r="DW19" s="630"/>
      <c r="DX19" s="630"/>
      <c r="DY19" s="630"/>
      <c r="DZ19" s="630"/>
      <c r="EA19" s="630"/>
      <c r="EB19" s="630"/>
      <c r="EC19" s="670"/>
    </row>
    <row r="20" spans="2:133" ht="11.25" customHeight="1" x14ac:dyDescent="0.15">
      <c r="B20" s="626" t="s">
        <v>271</v>
      </c>
      <c r="C20" s="627"/>
      <c r="D20" s="627"/>
      <c r="E20" s="627"/>
      <c r="F20" s="627"/>
      <c r="G20" s="627"/>
      <c r="H20" s="627"/>
      <c r="I20" s="627"/>
      <c r="J20" s="627"/>
      <c r="K20" s="627"/>
      <c r="L20" s="627"/>
      <c r="M20" s="627"/>
      <c r="N20" s="627"/>
      <c r="O20" s="627"/>
      <c r="P20" s="627"/>
      <c r="Q20" s="628"/>
      <c r="R20" s="629">
        <v>890</v>
      </c>
      <c r="S20" s="630"/>
      <c r="T20" s="630"/>
      <c r="U20" s="630"/>
      <c r="V20" s="630"/>
      <c r="W20" s="630"/>
      <c r="X20" s="630"/>
      <c r="Y20" s="631"/>
      <c r="Z20" s="656">
        <v>0</v>
      </c>
      <c r="AA20" s="656"/>
      <c r="AB20" s="656"/>
      <c r="AC20" s="656"/>
      <c r="AD20" s="657">
        <v>890</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t="s">
        <v>231</v>
      </c>
      <c r="BH20" s="630"/>
      <c r="BI20" s="630"/>
      <c r="BJ20" s="630"/>
      <c r="BK20" s="630"/>
      <c r="BL20" s="630"/>
      <c r="BM20" s="630"/>
      <c r="BN20" s="631"/>
      <c r="BO20" s="656" t="s">
        <v>231</v>
      </c>
      <c r="BP20" s="656"/>
      <c r="BQ20" s="656"/>
      <c r="BR20" s="656"/>
      <c r="BS20" s="657" t="s">
        <v>231</v>
      </c>
      <c r="BT20" s="657"/>
      <c r="BU20" s="657"/>
      <c r="BV20" s="657"/>
      <c r="BW20" s="657"/>
      <c r="BX20" s="657"/>
      <c r="BY20" s="657"/>
      <c r="BZ20" s="657"/>
      <c r="CA20" s="657"/>
      <c r="CB20" s="724"/>
      <c r="CD20" s="671" t="s">
        <v>273</v>
      </c>
      <c r="CE20" s="668"/>
      <c r="CF20" s="668"/>
      <c r="CG20" s="668"/>
      <c r="CH20" s="668"/>
      <c r="CI20" s="668"/>
      <c r="CJ20" s="668"/>
      <c r="CK20" s="668"/>
      <c r="CL20" s="668"/>
      <c r="CM20" s="668"/>
      <c r="CN20" s="668"/>
      <c r="CO20" s="668"/>
      <c r="CP20" s="668"/>
      <c r="CQ20" s="669"/>
      <c r="CR20" s="629">
        <v>5585724</v>
      </c>
      <c r="CS20" s="630"/>
      <c r="CT20" s="630"/>
      <c r="CU20" s="630"/>
      <c r="CV20" s="630"/>
      <c r="CW20" s="630"/>
      <c r="CX20" s="630"/>
      <c r="CY20" s="631"/>
      <c r="CZ20" s="656">
        <v>100</v>
      </c>
      <c r="DA20" s="656"/>
      <c r="DB20" s="656"/>
      <c r="DC20" s="656"/>
      <c r="DD20" s="635">
        <v>1233817</v>
      </c>
      <c r="DE20" s="630"/>
      <c r="DF20" s="630"/>
      <c r="DG20" s="630"/>
      <c r="DH20" s="630"/>
      <c r="DI20" s="630"/>
      <c r="DJ20" s="630"/>
      <c r="DK20" s="630"/>
      <c r="DL20" s="630"/>
      <c r="DM20" s="630"/>
      <c r="DN20" s="630"/>
      <c r="DO20" s="630"/>
      <c r="DP20" s="631"/>
      <c r="DQ20" s="635">
        <v>3623776</v>
      </c>
      <c r="DR20" s="630"/>
      <c r="DS20" s="630"/>
      <c r="DT20" s="630"/>
      <c r="DU20" s="630"/>
      <c r="DV20" s="630"/>
      <c r="DW20" s="630"/>
      <c r="DX20" s="630"/>
      <c r="DY20" s="630"/>
      <c r="DZ20" s="630"/>
      <c r="EA20" s="630"/>
      <c r="EB20" s="630"/>
      <c r="EC20" s="670"/>
    </row>
    <row r="21" spans="2:133" ht="11.25" customHeight="1" x14ac:dyDescent="0.15">
      <c r="B21" s="626" t="s">
        <v>274</v>
      </c>
      <c r="C21" s="627"/>
      <c r="D21" s="627"/>
      <c r="E21" s="627"/>
      <c r="F21" s="627"/>
      <c r="G21" s="627"/>
      <c r="H21" s="627"/>
      <c r="I21" s="627"/>
      <c r="J21" s="627"/>
      <c r="K21" s="627"/>
      <c r="L21" s="627"/>
      <c r="M21" s="627"/>
      <c r="N21" s="627"/>
      <c r="O21" s="627"/>
      <c r="P21" s="627"/>
      <c r="Q21" s="628"/>
      <c r="R21" s="629">
        <v>336</v>
      </c>
      <c r="S21" s="630"/>
      <c r="T21" s="630"/>
      <c r="U21" s="630"/>
      <c r="V21" s="630"/>
      <c r="W21" s="630"/>
      <c r="X21" s="630"/>
      <c r="Y21" s="631"/>
      <c r="Z21" s="656">
        <v>0</v>
      </c>
      <c r="AA21" s="656"/>
      <c r="AB21" s="656"/>
      <c r="AC21" s="656"/>
      <c r="AD21" s="657">
        <v>336</v>
      </c>
      <c r="AE21" s="657"/>
      <c r="AF21" s="657"/>
      <c r="AG21" s="657"/>
      <c r="AH21" s="657"/>
      <c r="AI21" s="657"/>
      <c r="AJ21" s="657"/>
      <c r="AK21" s="657"/>
      <c r="AL21" s="632">
        <v>0</v>
      </c>
      <c r="AM21" s="633"/>
      <c r="AN21" s="633"/>
      <c r="AO21" s="658"/>
      <c r="AP21" s="721" t="s">
        <v>275</v>
      </c>
      <c r="AQ21" s="729"/>
      <c r="AR21" s="729"/>
      <c r="AS21" s="729"/>
      <c r="AT21" s="729"/>
      <c r="AU21" s="729"/>
      <c r="AV21" s="729"/>
      <c r="AW21" s="729"/>
      <c r="AX21" s="729"/>
      <c r="AY21" s="729"/>
      <c r="AZ21" s="729"/>
      <c r="BA21" s="729"/>
      <c r="BB21" s="729"/>
      <c r="BC21" s="729"/>
      <c r="BD21" s="729"/>
      <c r="BE21" s="729"/>
      <c r="BF21" s="723"/>
      <c r="BG21" s="629" t="s">
        <v>231</v>
      </c>
      <c r="BH21" s="630"/>
      <c r="BI21" s="630"/>
      <c r="BJ21" s="630"/>
      <c r="BK21" s="630"/>
      <c r="BL21" s="630"/>
      <c r="BM21" s="630"/>
      <c r="BN21" s="631"/>
      <c r="BO21" s="656" t="s">
        <v>231</v>
      </c>
      <c r="BP21" s="656"/>
      <c r="BQ21" s="656"/>
      <c r="BR21" s="656"/>
      <c r="BS21" s="657" t="s">
        <v>231</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276</v>
      </c>
      <c r="C22" s="693"/>
      <c r="D22" s="693"/>
      <c r="E22" s="693"/>
      <c r="F22" s="693"/>
      <c r="G22" s="693"/>
      <c r="H22" s="693"/>
      <c r="I22" s="693"/>
      <c r="J22" s="693"/>
      <c r="K22" s="693"/>
      <c r="L22" s="693"/>
      <c r="M22" s="693"/>
      <c r="N22" s="693"/>
      <c r="O22" s="693"/>
      <c r="P22" s="693"/>
      <c r="Q22" s="694"/>
      <c r="R22" s="629">
        <v>1165</v>
      </c>
      <c r="S22" s="630"/>
      <c r="T22" s="630"/>
      <c r="U22" s="630"/>
      <c r="V22" s="630"/>
      <c r="W22" s="630"/>
      <c r="X22" s="630"/>
      <c r="Y22" s="631"/>
      <c r="Z22" s="656">
        <v>0</v>
      </c>
      <c r="AA22" s="656"/>
      <c r="AB22" s="656"/>
      <c r="AC22" s="656"/>
      <c r="AD22" s="657" t="s">
        <v>231</v>
      </c>
      <c r="AE22" s="657"/>
      <c r="AF22" s="657"/>
      <c r="AG22" s="657"/>
      <c r="AH22" s="657"/>
      <c r="AI22" s="657"/>
      <c r="AJ22" s="657"/>
      <c r="AK22" s="657"/>
      <c r="AL22" s="632" t="s">
        <v>231</v>
      </c>
      <c r="AM22" s="633"/>
      <c r="AN22" s="633"/>
      <c r="AO22" s="658"/>
      <c r="AP22" s="721" t="s">
        <v>277</v>
      </c>
      <c r="AQ22" s="729"/>
      <c r="AR22" s="729"/>
      <c r="AS22" s="729"/>
      <c r="AT22" s="729"/>
      <c r="AU22" s="729"/>
      <c r="AV22" s="729"/>
      <c r="AW22" s="729"/>
      <c r="AX22" s="729"/>
      <c r="AY22" s="729"/>
      <c r="AZ22" s="729"/>
      <c r="BA22" s="729"/>
      <c r="BB22" s="729"/>
      <c r="BC22" s="729"/>
      <c r="BD22" s="729"/>
      <c r="BE22" s="729"/>
      <c r="BF22" s="723"/>
      <c r="BG22" s="629" t="s">
        <v>231</v>
      </c>
      <c r="BH22" s="630"/>
      <c r="BI22" s="630"/>
      <c r="BJ22" s="630"/>
      <c r="BK22" s="630"/>
      <c r="BL22" s="630"/>
      <c r="BM22" s="630"/>
      <c r="BN22" s="631"/>
      <c r="BO22" s="656" t="s">
        <v>231</v>
      </c>
      <c r="BP22" s="656"/>
      <c r="BQ22" s="656"/>
      <c r="BR22" s="656"/>
      <c r="BS22" s="657" t="s">
        <v>231</v>
      </c>
      <c r="BT22" s="657"/>
      <c r="BU22" s="657"/>
      <c r="BV22" s="657"/>
      <c r="BW22" s="657"/>
      <c r="BX22" s="657"/>
      <c r="BY22" s="657"/>
      <c r="BZ22" s="657"/>
      <c r="CA22" s="657"/>
      <c r="CB22" s="724"/>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2552042</v>
      </c>
      <c r="S23" s="630"/>
      <c r="T23" s="630"/>
      <c r="U23" s="630"/>
      <c r="V23" s="630"/>
      <c r="W23" s="630"/>
      <c r="X23" s="630"/>
      <c r="Y23" s="631"/>
      <c r="Z23" s="656">
        <v>44.6</v>
      </c>
      <c r="AA23" s="656"/>
      <c r="AB23" s="656"/>
      <c r="AC23" s="656"/>
      <c r="AD23" s="657">
        <v>2306484</v>
      </c>
      <c r="AE23" s="657"/>
      <c r="AF23" s="657"/>
      <c r="AG23" s="657"/>
      <c r="AH23" s="657"/>
      <c r="AI23" s="657"/>
      <c r="AJ23" s="657"/>
      <c r="AK23" s="657"/>
      <c r="AL23" s="632">
        <v>76.900000000000006</v>
      </c>
      <c r="AM23" s="633"/>
      <c r="AN23" s="633"/>
      <c r="AO23" s="658"/>
      <c r="AP23" s="721" t="s">
        <v>280</v>
      </c>
      <c r="AQ23" s="729"/>
      <c r="AR23" s="729"/>
      <c r="AS23" s="729"/>
      <c r="AT23" s="729"/>
      <c r="AU23" s="729"/>
      <c r="AV23" s="729"/>
      <c r="AW23" s="729"/>
      <c r="AX23" s="729"/>
      <c r="AY23" s="729"/>
      <c r="AZ23" s="729"/>
      <c r="BA23" s="729"/>
      <c r="BB23" s="729"/>
      <c r="BC23" s="729"/>
      <c r="BD23" s="729"/>
      <c r="BE23" s="729"/>
      <c r="BF23" s="723"/>
      <c r="BG23" s="629" t="s">
        <v>231</v>
      </c>
      <c r="BH23" s="630"/>
      <c r="BI23" s="630"/>
      <c r="BJ23" s="630"/>
      <c r="BK23" s="630"/>
      <c r="BL23" s="630"/>
      <c r="BM23" s="630"/>
      <c r="BN23" s="631"/>
      <c r="BO23" s="656" t="s">
        <v>231</v>
      </c>
      <c r="BP23" s="656"/>
      <c r="BQ23" s="656"/>
      <c r="BR23" s="656"/>
      <c r="BS23" s="657" t="s">
        <v>231</v>
      </c>
      <c r="BT23" s="657"/>
      <c r="BU23" s="657"/>
      <c r="BV23" s="657"/>
      <c r="BW23" s="657"/>
      <c r="BX23" s="657"/>
      <c r="BY23" s="657"/>
      <c r="BZ23" s="657"/>
      <c r="CA23" s="657"/>
      <c r="CB23" s="724"/>
      <c r="CD23" s="731" t="s">
        <v>219</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2306484</v>
      </c>
      <c r="S24" s="630"/>
      <c r="T24" s="630"/>
      <c r="U24" s="630"/>
      <c r="V24" s="630"/>
      <c r="W24" s="630"/>
      <c r="X24" s="630"/>
      <c r="Y24" s="631"/>
      <c r="Z24" s="656">
        <v>40.299999999999997</v>
      </c>
      <c r="AA24" s="656"/>
      <c r="AB24" s="656"/>
      <c r="AC24" s="656"/>
      <c r="AD24" s="657">
        <v>2306484</v>
      </c>
      <c r="AE24" s="657"/>
      <c r="AF24" s="657"/>
      <c r="AG24" s="657"/>
      <c r="AH24" s="657"/>
      <c r="AI24" s="657"/>
      <c r="AJ24" s="657"/>
      <c r="AK24" s="657"/>
      <c r="AL24" s="632">
        <v>76.900000000000006</v>
      </c>
      <c r="AM24" s="633"/>
      <c r="AN24" s="633"/>
      <c r="AO24" s="658"/>
      <c r="AP24" s="721" t="s">
        <v>287</v>
      </c>
      <c r="AQ24" s="729"/>
      <c r="AR24" s="729"/>
      <c r="AS24" s="729"/>
      <c r="AT24" s="729"/>
      <c r="AU24" s="729"/>
      <c r="AV24" s="729"/>
      <c r="AW24" s="729"/>
      <c r="AX24" s="729"/>
      <c r="AY24" s="729"/>
      <c r="AZ24" s="729"/>
      <c r="BA24" s="729"/>
      <c r="BB24" s="729"/>
      <c r="BC24" s="729"/>
      <c r="BD24" s="729"/>
      <c r="BE24" s="729"/>
      <c r="BF24" s="723"/>
      <c r="BG24" s="629" t="s">
        <v>231</v>
      </c>
      <c r="BH24" s="630"/>
      <c r="BI24" s="630"/>
      <c r="BJ24" s="630"/>
      <c r="BK24" s="630"/>
      <c r="BL24" s="630"/>
      <c r="BM24" s="630"/>
      <c r="BN24" s="631"/>
      <c r="BO24" s="656" t="s">
        <v>231</v>
      </c>
      <c r="BP24" s="656"/>
      <c r="BQ24" s="656"/>
      <c r="BR24" s="656"/>
      <c r="BS24" s="657" t="s">
        <v>231</v>
      </c>
      <c r="BT24" s="657"/>
      <c r="BU24" s="657"/>
      <c r="BV24" s="657"/>
      <c r="BW24" s="657"/>
      <c r="BX24" s="657"/>
      <c r="BY24" s="657"/>
      <c r="BZ24" s="657"/>
      <c r="CA24" s="657"/>
      <c r="CB24" s="724"/>
      <c r="CD24" s="685" t="s">
        <v>288</v>
      </c>
      <c r="CE24" s="686"/>
      <c r="CF24" s="686"/>
      <c r="CG24" s="686"/>
      <c r="CH24" s="686"/>
      <c r="CI24" s="686"/>
      <c r="CJ24" s="686"/>
      <c r="CK24" s="686"/>
      <c r="CL24" s="686"/>
      <c r="CM24" s="686"/>
      <c r="CN24" s="686"/>
      <c r="CO24" s="686"/>
      <c r="CP24" s="686"/>
      <c r="CQ24" s="687"/>
      <c r="CR24" s="682">
        <v>2082210</v>
      </c>
      <c r="CS24" s="683"/>
      <c r="CT24" s="683"/>
      <c r="CU24" s="683"/>
      <c r="CV24" s="683"/>
      <c r="CW24" s="683"/>
      <c r="CX24" s="683"/>
      <c r="CY24" s="726"/>
      <c r="CZ24" s="727">
        <v>37.299999999999997</v>
      </c>
      <c r="DA24" s="701"/>
      <c r="DB24" s="701"/>
      <c r="DC24" s="730"/>
      <c r="DD24" s="725">
        <v>1717185</v>
      </c>
      <c r="DE24" s="683"/>
      <c r="DF24" s="683"/>
      <c r="DG24" s="683"/>
      <c r="DH24" s="683"/>
      <c r="DI24" s="683"/>
      <c r="DJ24" s="683"/>
      <c r="DK24" s="726"/>
      <c r="DL24" s="725">
        <v>1664264</v>
      </c>
      <c r="DM24" s="683"/>
      <c r="DN24" s="683"/>
      <c r="DO24" s="683"/>
      <c r="DP24" s="683"/>
      <c r="DQ24" s="683"/>
      <c r="DR24" s="683"/>
      <c r="DS24" s="683"/>
      <c r="DT24" s="683"/>
      <c r="DU24" s="683"/>
      <c r="DV24" s="726"/>
      <c r="DW24" s="727">
        <v>53.7</v>
      </c>
      <c r="DX24" s="701"/>
      <c r="DY24" s="701"/>
      <c r="DZ24" s="701"/>
      <c r="EA24" s="701"/>
      <c r="EB24" s="701"/>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245558</v>
      </c>
      <c r="S25" s="630"/>
      <c r="T25" s="630"/>
      <c r="U25" s="630"/>
      <c r="V25" s="630"/>
      <c r="W25" s="630"/>
      <c r="X25" s="630"/>
      <c r="Y25" s="631"/>
      <c r="Z25" s="656">
        <v>4.3</v>
      </c>
      <c r="AA25" s="656"/>
      <c r="AB25" s="656"/>
      <c r="AC25" s="656"/>
      <c r="AD25" s="657" t="s">
        <v>231</v>
      </c>
      <c r="AE25" s="657"/>
      <c r="AF25" s="657"/>
      <c r="AG25" s="657"/>
      <c r="AH25" s="657"/>
      <c r="AI25" s="657"/>
      <c r="AJ25" s="657"/>
      <c r="AK25" s="657"/>
      <c r="AL25" s="632" t="s">
        <v>231</v>
      </c>
      <c r="AM25" s="633"/>
      <c r="AN25" s="633"/>
      <c r="AO25" s="658"/>
      <c r="AP25" s="721" t="s">
        <v>290</v>
      </c>
      <c r="AQ25" s="729"/>
      <c r="AR25" s="729"/>
      <c r="AS25" s="729"/>
      <c r="AT25" s="729"/>
      <c r="AU25" s="729"/>
      <c r="AV25" s="729"/>
      <c r="AW25" s="729"/>
      <c r="AX25" s="729"/>
      <c r="AY25" s="729"/>
      <c r="AZ25" s="729"/>
      <c r="BA25" s="729"/>
      <c r="BB25" s="729"/>
      <c r="BC25" s="729"/>
      <c r="BD25" s="729"/>
      <c r="BE25" s="729"/>
      <c r="BF25" s="723"/>
      <c r="BG25" s="629" t="s">
        <v>231</v>
      </c>
      <c r="BH25" s="630"/>
      <c r="BI25" s="630"/>
      <c r="BJ25" s="630"/>
      <c r="BK25" s="630"/>
      <c r="BL25" s="630"/>
      <c r="BM25" s="630"/>
      <c r="BN25" s="631"/>
      <c r="BO25" s="656" t="s">
        <v>231</v>
      </c>
      <c r="BP25" s="656"/>
      <c r="BQ25" s="656"/>
      <c r="BR25" s="656"/>
      <c r="BS25" s="657" t="s">
        <v>231</v>
      </c>
      <c r="BT25" s="657"/>
      <c r="BU25" s="657"/>
      <c r="BV25" s="657"/>
      <c r="BW25" s="657"/>
      <c r="BX25" s="657"/>
      <c r="BY25" s="657"/>
      <c r="BZ25" s="657"/>
      <c r="CA25" s="657"/>
      <c r="CB25" s="724"/>
      <c r="CD25" s="671" t="s">
        <v>291</v>
      </c>
      <c r="CE25" s="668"/>
      <c r="CF25" s="668"/>
      <c r="CG25" s="668"/>
      <c r="CH25" s="668"/>
      <c r="CI25" s="668"/>
      <c r="CJ25" s="668"/>
      <c r="CK25" s="668"/>
      <c r="CL25" s="668"/>
      <c r="CM25" s="668"/>
      <c r="CN25" s="668"/>
      <c r="CO25" s="668"/>
      <c r="CP25" s="668"/>
      <c r="CQ25" s="669"/>
      <c r="CR25" s="629">
        <v>1071939</v>
      </c>
      <c r="CS25" s="640"/>
      <c r="CT25" s="640"/>
      <c r="CU25" s="640"/>
      <c r="CV25" s="640"/>
      <c r="CW25" s="640"/>
      <c r="CX25" s="640"/>
      <c r="CY25" s="641"/>
      <c r="CZ25" s="632">
        <v>19.2</v>
      </c>
      <c r="DA25" s="642"/>
      <c r="DB25" s="642"/>
      <c r="DC25" s="643"/>
      <c r="DD25" s="635">
        <v>987183</v>
      </c>
      <c r="DE25" s="640"/>
      <c r="DF25" s="640"/>
      <c r="DG25" s="640"/>
      <c r="DH25" s="640"/>
      <c r="DI25" s="640"/>
      <c r="DJ25" s="640"/>
      <c r="DK25" s="641"/>
      <c r="DL25" s="635">
        <v>934762</v>
      </c>
      <c r="DM25" s="640"/>
      <c r="DN25" s="640"/>
      <c r="DO25" s="640"/>
      <c r="DP25" s="640"/>
      <c r="DQ25" s="640"/>
      <c r="DR25" s="640"/>
      <c r="DS25" s="640"/>
      <c r="DT25" s="640"/>
      <c r="DU25" s="640"/>
      <c r="DV25" s="641"/>
      <c r="DW25" s="632">
        <v>30.2</v>
      </c>
      <c r="DX25" s="642"/>
      <c r="DY25" s="642"/>
      <c r="DZ25" s="642"/>
      <c r="EA25" s="642"/>
      <c r="EB25" s="642"/>
      <c r="EC25" s="663"/>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231</v>
      </c>
      <c r="S26" s="630"/>
      <c r="T26" s="630"/>
      <c r="U26" s="630"/>
      <c r="V26" s="630"/>
      <c r="W26" s="630"/>
      <c r="X26" s="630"/>
      <c r="Y26" s="631"/>
      <c r="Z26" s="656" t="s">
        <v>231</v>
      </c>
      <c r="AA26" s="656"/>
      <c r="AB26" s="656"/>
      <c r="AC26" s="656"/>
      <c r="AD26" s="657" t="s">
        <v>231</v>
      </c>
      <c r="AE26" s="657"/>
      <c r="AF26" s="657"/>
      <c r="AG26" s="657"/>
      <c r="AH26" s="657"/>
      <c r="AI26" s="657"/>
      <c r="AJ26" s="657"/>
      <c r="AK26" s="657"/>
      <c r="AL26" s="632" t="s">
        <v>231</v>
      </c>
      <c r="AM26" s="633"/>
      <c r="AN26" s="633"/>
      <c r="AO26" s="658"/>
      <c r="AP26" s="721" t="s">
        <v>293</v>
      </c>
      <c r="AQ26" s="722"/>
      <c r="AR26" s="722"/>
      <c r="AS26" s="722"/>
      <c r="AT26" s="722"/>
      <c r="AU26" s="722"/>
      <c r="AV26" s="722"/>
      <c r="AW26" s="722"/>
      <c r="AX26" s="722"/>
      <c r="AY26" s="722"/>
      <c r="AZ26" s="722"/>
      <c r="BA26" s="722"/>
      <c r="BB26" s="722"/>
      <c r="BC26" s="722"/>
      <c r="BD26" s="722"/>
      <c r="BE26" s="722"/>
      <c r="BF26" s="723"/>
      <c r="BG26" s="629" t="s">
        <v>231</v>
      </c>
      <c r="BH26" s="630"/>
      <c r="BI26" s="630"/>
      <c r="BJ26" s="630"/>
      <c r="BK26" s="630"/>
      <c r="BL26" s="630"/>
      <c r="BM26" s="630"/>
      <c r="BN26" s="631"/>
      <c r="BO26" s="656" t="s">
        <v>231</v>
      </c>
      <c r="BP26" s="656"/>
      <c r="BQ26" s="656"/>
      <c r="BR26" s="656"/>
      <c r="BS26" s="657" t="s">
        <v>231</v>
      </c>
      <c r="BT26" s="657"/>
      <c r="BU26" s="657"/>
      <c r="BV26" s="657"/>
      <c r="BW26" s="657"/>
      <c r="BX26" s="657"/>
      <c r="BY26" s="657"/>
      <c r="BZ26" s="657"/>
      <c r="CA26" s="657"/>
      <c r="CB26" s="724"/>
      <c r="CD26" s="671" t="s">
        <v>294</v>
      </c>
      <c r="CE26" s="668"/>
      <c r="CF26" s="668"/>
      <c r="CG26" s="668"/>
      <c r="CH26" s="668"/>
      <c r="CI26" s="668"/>
      <c r="CJ26" s="668"/>
      <c r="CK26" s="668"/>
      <c r="CL26" s="668"/>
      <c r="CM26" s="668"/>
      <c r="CN26" s="668"/>
      <c r="CO26" s="668"/>
      <c r="CP26" s="668"/>
      <c r="CQ26" s="669"/>
      <c r="CR26" s="629">
        <v>605071</v>
      </c>
      <c r="CS26" s="630"/>
      <c r="CT26" s="630"/>
      <c r="CU26" s="630"/>
      <c r="CV26" s="630"/>
      <c r="CW26" s="630"/>
      <c r="CX26" s="630"/>
      <c r="CY26" s="631"/>
      <c r="CZ26" s="632">
        <v>10.8</v>
      </c>
      <c r="DA26" s="642"/>
      <c r="DB26" s="642"/>
      <c r="DC26" s="643"/>
      <c r="DD26" s="635">
        <v>561745</v>
      </c>
      <c r="DE26" s="630"/>
      <c r="DF26" s="630"/>
      <c r="DG26" s="630"/>
      <c r="DH26" s="630"/>
      <c r="DI26" s="630"/>
      <c r="DJ26" s="630"/>
      <c r="DK26" s="631"/>
      <c r="DL26" s="635" t="s">
        <v>231</v>
      </c>
      <c r="DM26" s="630"/>
      <c r="DN26" s="630"/>
      <c r="DO26" s="630"/>
      <c r="DP26" s="630"/>
      <c r="DQ26" s="630"/>
      <c r="DR26" s="630"/>
      <c r="DS26" s="630"/>
      <c r="DT26" s="630"/>
      <c r="DU26" s="630"/>
      <c r="DV26" s="631"/>
      <c r="DW26" s="632" t="s">
        <v>231</v>
      </c>
      <c r="DX26" s="642"/>
      <c r="DY26" s="642"/>
      <c r="DZ26" s="642"/>
      <c r="EA26" s="642"/>
      <c r="EB26" s="642"/>
      <c r="EC26" s="663"/>
    </row>
    <row r="27" spans="2:133" ht="11.25" customHeight="1" x14ac:dyDescent="0.15">
      <c r="B27" s="626" t="s">
        <v>295</v>
      </c>
      <c r="C27" s="627"/>
      <c r="D27" s="627"/>
      <c r="E27" s="627"/>
      <c r="F27" s="627"/>
      <c r="G27" s="627"/>
      <c r="H27" s="627"/>
      <c r="I27" s="627"/>
      <c r="J27" s="627"/>
      <c r="K27" s="627"/>
      <c r="L27" s="627"/>
      <c r="M27" s="627"/>
      <c r="N27" s="627"/>
      <c r="O27" s="627"/>
      <c r="P27" s="627"/>
      <c r="Q27" s="628"/>
      <c r="R27" s="629">
        <v>3238711</v>
      </c>
      <c r="S27" s="630"/>
      <c r="T27" s="630"/>
      <c r="U27" s="630"/>
      <c r="V27" s="630"/>
      <c r="W27" s="630"/>
      <c r="X27" s="630"/>
      <c r="Y27" s="631"/>
      <c r="Z27" s="656">
        <v>56.6</v>
      </c>
      <c r="AA27" s="656"/>
      <c r="AB27" s="656"/>
      <c r="AC27" s="656"/>
      <c r="AD27" s="657">
        <v>2993153</v>
      </c>
      <c r="AE27" s="657"/>
      <c r="AF27" s="657"/>
      <c r="AG27" s="657"/>
      <c r="AH27" s="657"/>
      <c r="AI27" s="657"/>
      <c r="AJ27" s="657"/>
      <c r="AK27" s="657"/>
      <c r="AL27" s="632">
        <v>99.8</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463542</v>
      </c>
      <c r="BH27" s="630"/>
      <c r="BI27" s="630"/>
      <c r="BJ27" s="630"/>
      <c r="BK27" s="630"/>
      <c r="BL27" s="630"/>
      <c r="BM27" s="630"/>
      <c r="BN27" s="631"/>
      <c r="BO27" s="656">
        <v>100</v>
      </c>
      <c r="BP27" s="656"/>
      <c r="BQ27" s="656"/>
      <c r="BR27" s="656"/>
      <c r="BS27" s="657">
        <v>785</v>
      </c>
      <c r="BT27" s="657"/>
      <c r="BU27" s="657"/>
      <c r="BV27" s="657"/>
      <c r="BW27" s="657"/>
      <c r="BX27" s="657"/>
      <c r="BY27" s="657"/>
      <c r="BZ27" s="657"/>
      <c r="CA27" s="657"/>
      <c r="CB27" s="724"/>
      <c r="CD27" s="671" t="s">
        <v>297</v>
      </c>
      <c r="CE27" s="668"/>
      <c r="CF27" s="668"/>
      <c r="CG27" s="668"/>
      <c r="CH27" s="668"/>
      <c r="CI27" s="668"/>
      <c r="CJ27" s="668"/>
      <c r="CK27" s="668"/>
      <c r="CL27" s="668"/>
      <c r="CM27" s="668"/>
      <c r="CN27" s="668"/>
      <c r="CO27" s="668"/>
      <c r="CP27" s="668"/>
      <c r="CQ27" s="669"/>
      <c r="CR27" s="629">
        <v>319826</v>
      </c>
      <c r="CS27" s="640"/>
      <c r="CT27" s="640"/>
      <c r="CU27" s="640"/>
      <c r="CV27" s="640"/>
      <c r="CW27" s="640"/>
      <c r="CX27" s="640"/>
      <c r="CY27" s="641"/>
      <c r="CZ27" s="632">
        <v>5.7</v>
      </c>
      <c r="DA27" s="642"/>
      <c r="DB27" s="642"/>
      <c r="DC27" s="643"/>
      <c r="DD27" s="635">
        <v>53912</v>
      </c>
      <c r="DE27" s="640"/>
      <c r="DF27" s="640"/>
      <c r="DG27" s="640"/>
      <c r="DH27" s="640"/>
      <c r="DI27" s="640"/>
      <c r="DJ27" s="640"/>
      <c r="DK27" s="641"/>
      <c r="DL27" s="635">
        <v>53412</v>
      </c>
      <c r="DM27" s="640"/>
      <c r="DN27" s="640"/>
      <c r="DO27" s="640"/>
      <c r="DP27" s="640"/>
      <c r="DQ27" s="640"/>
      <c r="DR27" s="640"/>
      <c r="DS27" s="640"/>
      <c r="DT27" s="640"/>
      <c r="DU27" s="640"/>
      <c r="DV27" s="641"/>
      <c r="DW27" s="632">
        <v>1.7</v>
      </c>
      <c r="DX27" s="642"/>
      <c r="DY27" s="642"/>
      <c r="DZ27" s="642"/>
      <c r="EA27" s="642"/>
      <c r="EB27" s="642"/>
      <c r="EC27" s="663"/>
    </row>
    <row r="28" spans="2:133" ht="11.25" customHeight="1" x14ac:dyDescent="0.15">
      <c r="B28" s="626" t="s">
        <v>298</v>
      </c>
      <c r="C28" s="627"/>
      <c r="D28" s="627"/>
      <c r="E28" s="627"/>
      <c r="F28" s="627"/>
      <c r="G28" s="627"/>
      <c r="H28" s="627"/>
      <c r="I28" s="627"/>
      <c r="J28" s="627"/>
      <c r="K28" s="627"/>
      <c r="L28" s="627"/>
      <c r="M28" s="627"/>
      <c r="N28" s="627"/>
      <c r="O28" s="627"/>
      <c r="P28" s="627"/>
      <c r="Q28" s="628"/>
      <c r="R28" s="629">
        <v>662</v>
      </c>
      <c r="S28" s="630"/>
      <c r="T28" s="630"/>
      <c r="U28" s="630"/>
      <c r="V28" s="630"/>
      <c r="W28" s="630"/>
      <c r="X28" s="630"/>
      <c r="Y28" s="631"/>
      <c r="Z28" s="656">
        <v>0</v>
      </c>
      <c r="AA28" s="656"/>
      <c r="AB28" s="656"/>
      <c r="AC28" s="656"/>
      <c r="AD28" s="657">
        <v>662</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299</v>
      </c>
      <c r="CE28" s="668"/>
      <c r="CF28" s="668"/>
      <c r="CG28" s="668"/>
      <c r="CH28" s="668"/>
      <c r="CI28" s="668"/>
      <c r="CJ28" s="668"/>
      <c r="CK28" s="668"/>
      <c r="CL28" s="668"/>
      <c r="CM28" s="668"/>
      <c r="CN28" s="668"/>
      <c r="CO28" s="668"/>
      <c r="CP28" s="668"/>
      <c r="CQ28" s="669"/>
      <c r="CR28" s="629">
        <v>690445</v>
      </c>
      <c r="CS28" s="630"/>
      <c r="CT28" s="630"/>
      <c r="CU28" s="630"/>
      <c r="CV28" s="630"/>
      <c r="CW28" s="630"/>
      <c r="CX28" s="630"/>
      <c r="CY28" s="631"/>
      <c r="CZ28" s="632">
        <v>12.4</v>
      </c>
      <c r="DA28" s="642"/>
      <c r="DB28" s="642"/>
      <c r="DC28" s="643"/>
      <c r="DD28" s="635">
        <v>676090</v>
      </c>
      <c r="DE28" s="630"/>
      <c r="DF28" s="630"/>
      <c r="DG28" s="630"/>
      <c r="DH28" s="630"/>
      <c r="DI28" s="630"/>
      <c r="DJ28" s="630"/>
      <c r="DK28" s="631"/>
      <c r="DL28" s="635">
        <v>676090</v>
      </c>
      <c r="DM28" s="630"/>
      <c r="DN28" s="630"/>
      <c r="DO28" s="630"/>
      <c r="DP28" s="630"/>
      <c r="DQ28" s="630"/>
      <c r="DR28" s="630"/>
      <c r="DS28" s="630"/>
      <c r="DT28" s="630"/>
      <c r="DU28" s="630"/>
      <c r="DV28" s="631"/>
      <c r="DW28" s="632">
        <v>21.8</v>
      </c>
      <c r="DX28" s="642"/>
      <c r="DY28" s="642"/>
      <c r="DZ28" s="642"/>
      <c r="EA28" s="642"/>
      <c r="EB28" s="642"/>
      <c r="EC28" s="663"/>
    </row>
    <row r="29" spans="2:133" ht="11.25" customHeight="1" x14ac:dyDescent="0.15">
      <c r="B29" s="626" t="s">
        <v>300</v>
      </c>
      <c r="C29" s="627"/>
      <c r="D29" s="627"/>
      <c r="E29" s="627"/>
      <c r="F29" s="627"/>
      <c r="G29" s="627"/>
      <c r="H29" s="627"/>
      <c r="I29" s="627"/>
      <c r="J29" s="627"/>
      <c r="K29" s="627"/>
      <c r="L29" s="627"/>
      <c r="M29" s="627"/>
      <c r="N29" s="627"/>
      <c r="O29" s="627"/>
      <c r="P29" s="627"/>
      <c r="Q29" s="628"/>
      <c r="R29" s="629">
        <v>30234</v>
      </c>
      <c r="S29" s="630"/>
      <c r="T29" s="630"/>
      <c r="U29" s="630"/>
      <c r="V29" s="630"/>
      <c r="W29" s="630"/>
      <c r="X29" s="630"/>
      <c r="Y29" s="631"/>
      <c r="Z29" s="656">
        <v>0.5</v>
      </c>
      <c r="AA29" s="656"/>
      <c r="AB29" s="656"/>
      <c r="AC29" s="656"/>
      <c r="AD29" s="657" t="s">
        <v>231</v>
      </c>
      <c r="AE29" s="657"/>
      <c r="AF29" s="657"/>
      <c r="AG29" s="657"/>
      <c r="AH29" s="657"/>
      <c r="AI29" s="657"/>
      <c r="AJ29" s="657"/>
      <c r="AK29" s="657"/>
      <c r="AL29" s="632" t="s">
        <v>231</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301</v>
      </c>
      <c r="CE29" s="716"/>
      <c r="CF29" s="671" t="s">
        <v>70</v>
      </c>
      <c r="CG29" s="668"/>
      <c r="CH29" s="668"/>
      <c r="CI29" s="668"/>
      <c r="CJ29" s="668"/>
      <c r="CK29" s="668"/>
      <c r="CL29" s="668"/>
      <c r="CM29" s="668"/>
      <c r="CN29" s="668"/>
      <c r="CO29" s="668"/>
      <c r="CP29" s="668"/>
      <c r="CQ29" s="669"/>
      <c r="CR29" s="629">
        <v>690427</v>
      </c>
      <c r="CS29" s="640"/>
      <c r="CT29" s="640"/>
      <c r="CU29" s="640"/>
      <c r="CV29" s="640"/>
      <c r="CW29" s="640"/>
      <c r="CX29" s="640"/>
      <c r="CY29" s="641"/>
      <c r="CZ29" s="632">
        <v>12.4</v>
      </c>
      <c r="DA29" s="642"/>
      <c r="DB29" s="642"/>
      <c r="DC29" s="643"/>
      <c r="DD29" s="635">
        <v>676072</v>
      </c>
      <c r="DE29" s="640"/>
      <c r="DF29" s="640"/>
      <c r="DG29" s="640"/>
      <c r="DH29" s="640"/>
      <c r="DI29" s="640"/>
      <c r="DJ29" s="640"/>
      <c r="DK29" s="641"/>
      <c r="DL29" s="635">
        <v>676072</v>
      </c>
      <c r="DM29" s="640"/>
      <c r="DN29" s="640"/>
      <c r="DO29" s="640"/>
      <c r="DP29" s="640"/>
      <c r="DQ29" s="640"/>
      <c r="DR29" s="640"/>
      <c r="DS29" s="640"/>
      <c r="DT29" s="640"/>
      <c r="DU29" s="640"/>
      <c r="DV29" s="641"/>
      <c r="DW29" s="632">
        <v>21.8</v>
      </c>
      <c r="DX29" s="642"/>
      <c r="DY29" s="642"/>
      <c r="DZ29" s="642"/>
      <c r="EA29" s="642"/>
      <c r="EB29" s="642"/>
      <c r="EC29" s="663"/>
    </row>
    <row r="30" spans="2:133" ht="11.25" customHeight="1" x14ac:dyDescent="0.15">
      <c r="B30" s="626" t="s">
        <v>302</v>
      </c>
      <c r="C30" s="627"/>
      <c r="D30" s="627"/>
      <c r="E30" s="627"/>
      <c r="F30" s="627"/>
      <c r="G30" s="627"/>
      <c r="H30" s="627"/>
      <c r="I30" s="627"/>
      <c r="J30" s="627"/>
      <c r="K30" s="627"/>
      <c r="L30" s="627"/>
      <c r="M30" s="627"/>
      <c r="N30" s="627"/>
      <c r="O30" s="627"/>
      <c r="P30" s="627"/>
      <c r="Q30" s="628"/>
      <c r="R30" s="629">
        <v>55804</v>
      </c>
      <c r="S30" s="630"/>
      <c r="T30" s="630"/>
      <c r="U30" s="630"/>
      <c r="V30" s="630"/>
      <c r="W30" s="630"/>
      <c r="X30" s="630"/>
      <c r="Y30" s="631"/>
      <c r="Z30" s="656">
        <v>1</v>
      </c>
      <c r="AA30" s="656"/>
      <c r="AB30" s="656"/>
      <c r="AC30" s="656"/>
      <c r="AD30" s="657">
        <v>1798</v>
      </c>
      <c r="AE30" s="657"/>
      <c r="AF30" s="657"/>
      <c r="AG30" s="657"/>
      <c r="AH30" s="657"/>
      <c r="AI30" s="657"/>
      <c r="AJ30" s="657"/>
      <c r="AK30" s="657"/>
      <c r="AL30" s="632">
        <v>0.1</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303</v>
      </c>
      <c r="BH30" s="704"/>
      <c r="BI30" s="704"/>
      <c r="BJ30" s="704"/>
      <c r="BK30" s="704"/>
      <c r="BL30" s="704"/>
      <c r="BM30" s="704"/>
      <c r="BN30" s="704"/>
      <c r="BO30" s="704"/>
      <c r="BP30" s="704"/>
      <c r="BQ30" s="705"/>
      <c r="BR30" s="688" t="s">
        <v>304</v>
      </c>
      <c r="BS30" s="704"/>
      <c r="BT30" s="704"/>
      <c r="BU30" s="704"/>
      <c r="BV30" s="704"/>
      <c r="BW30" s="704"/>
      <c r="BX30" s="704"/>
      <c r="BY30" s="704"/>
      <c r="BZ30" s="704"/>
      <c r="CA30" s="704"/>
      <c r="CB30" s="705"/>
      <c r="CD30" s="717"/>
      <c r="CE30" s="718"/>
      <c r="CF30" s="671" t="s">
        <v>305</v>
      </c>
      <c r="CG30" s="668"/>
      <c r="CH30" s="668"/>
      <c r="CI30" s="668"/>
      <c r="CJ30" s="668"/>
      <c r="CK30" s="668"/>
      <c r="CL30" s="668"/>
      <c r="CM30" s="668"/>
      <c r="CN30" s="668"/>
      <c r="CO30" s="668"/>
      <c r="CP30" s="668"/>
      <c r="CQ30" s="669"/>
      <c r="CR30" s="629">
        <v>672499</v>
      </c>
      <c r="CS30" s="630"/>
      <c r="CT30" s="630"/>
      <c r="CU30" s="630"/>
      <c r="CV30" s="630"/>
      <c r="CW30" s="630"/>
      <c r="CX30" s="630"/>
      <c r="CY30" s="631"/>
      <c r="CZ30" s="632">
        <v>12</v>
      </c>
      <c r="DA30" s="642"/>
      <c r="DB30" s="642"/>
      <c r="DC30" s="643"/>
      <c r="DD30" s="635">
        <v>658471</v>
      </c>
      <c r="DE30" s="630"/>
      <c r="DF30" s="630"/>
      <c r="DG30" s="630"/>
      <c r="DH30" s="630"/>
      <c r="DI30" s="630"/>
      <c r="DJ30" s="630"/>
      <c r="DK30" s="631"/>
      <c r="DL30" s="635">
        <v>658471</v>
      </c>
      <c r="DM30" s="630"/>
      <c r="DN30" s="630"/>
      <c r="DO30" s="630"/>
      <c r="DP30" s="630"/>
      <c r="DQ30" s="630"/>
      <c r="DR30" s="630"/>
      <c r="DS30" s="630"/>
      <c r="DT30" s="630"/>
      <c r="DU30" s="630"/>
      <c r="DV30" s="631"/>
      <c r="DW30" s="632">
        <v>21.3</v>
      </c>
      <c r="DX30" s="642"/>
      <c r="DY30" s="642"/>
      <c r="DZ30" s="642"/>
      <c r="EA30" s="642"/>
      <c r="EB30" s="642"/>
      <c r="EC30" s="663"/>
    </row>
    <row r="31" spans="2:133" ht="11.25" customHeight="1" x14ac:dyDescent="0.15">
      <c r="B31" s="626" t="s">
        <v>306</v>
      </c>
      <c r="C31" s="627"/>
      <c r="D31" s="627"/>
      <c r="E31" s="627"/>
      <c r="F31" s="627"/>
      <c r="G31" s="627"/>
      <c r="H31" s="627"/>
      <c r="I31" s="627"/>
      <c r="J31" s="627"/>
      <c r="K31" s="627"/>
      <c r="L31" s="627"/>
      <c r="M31" s="627"/>
      <c r="N31" s="627"/>
      <c r="O31" s="627"/>
      <c r="P31" s="627"/>
      <c r="Q31" s="628"/>
      <c r="R31" s="629">
        <v>3395</v>
      </c>
      <c r="S31" s="630"/>
      <c r="T31" s="630"/>
      <c r="U31" s="630"/>
      <c r="V31" s="630"/>
      <c r="W31" s="630"/>
      <c r="X31" s="630"/>
      <c r="Y31" s="631"/>
      <c r="Z31" s="656">
        <v>0.1</v>
      </c>
      <c r="AA31" s="656"/>
      <c r="AB31" s="656"/>
      <c r="AC31" s="656"/>
      <c r="AD31" s="657" t="s">
        <v>231</v>
      </c>
      <c r="AE31" s="657"/>
      <c r="AF31" s="657"/>
      <c r="AG31" s="657"/>
      <c r="AH31" s="657"/>
      <c r="AI31" s="657"/>
      <c r="AJ31" s="657"/>
      <c r="AK31" s="657"/>
      <c r="AL31" s="632" t="s">
        <v>231</v>
      </c>
      <c r="AM31" s="633"/>
      <c r="AN31" s="633"/>
      <c r="AO31" s="658"/>
      <c r="AP31" s="706" t="s">
        <v>307</v>
      </c>
      <c r="AQ31" s="707"/>
      <c r="AR31" s="707"/>
      <c r="AS31" s="707"/>
      <c r="AT31" s="712" t="s">
        <v>308</v>
      </c>
      <c r="AU31" s="217"/>
      <c r="AV31" s="217"/>
      <c r="AW31" s="217"/>
      <c r="AX31" s="696" t="s">
        <v>186</v>
      </c>
      <c r="AY31" s="697"/>
      <c r="AZ31" s="697"/>
      <c r="BA31" s="697"/>
      <c r="BB31" s="697"/>
      <c r="BC31" s="697"/>
      <c r="BD31" s="697"/>
      <c r="BE31" s="697"/>
      <c r="BF31" s="698"/>
      <c r="BG31" s="699">
        <v>99.5</v>
      </c>
      <c r="BH31" s="700"/>
      <c r="BI31" s="700"/>
      <c r="BJ31" s="700"/>
      <c r="BK31" s="700"/>
      <c r="BL31" s="700"/>
      <c r="BM31" s="701">
        <v>98.1</v>
      </c>
      <c r="BN31" s="700"/>
      <c r="BO31" s="700"/>
      <c r="BP31" s="700"/>
      <c r="BQ31" s="702"/>
      <c r="BR31" s="699">
        <v>99.3</v>
      </c>
      <c r="BS31" s="700"/>
      <c r="BT31" s="700"/>
      <c r="BU31" s="700"/>
      <c r="BV31" s="700"/>
      <c r="BW31" s="700"/>
      <c r="BX31" s="701">
        <v>97.8</v>
      </c>
      <c r="BY31" s="700"/>
      <c r="BZ31" s="700"/>
      <c r="CA31" s="700"/>
      <c r="CB31" s="702"/>
      <c r="CD31" s="717"/>
      <c r="CE31" s="718"/>
      <c r="CF31" s="671" t="s">
        <v>309</v>
      </c>
      <c r="CG31" s="668"/>
      <c r="CH31" s="668"/>
      <c r="CI31" s="668"/>
      <c r="CJ31" s="668"/>
      <c r="CK31" s="668"/>
      <c r="CL31" s="668"/>
      <c r="CM31" s="668"/>
      <c r="CN31" s="668"/>
      <c r="CO31" s="668"/>
      <c r="CP31" s="668"/>
      <c r="CQ31" s="669"/>
      <c r="CR31" s="629">
        <v>17928</v>
      </c>
      <c r="CS31" s="640"/>
      <c r="CT31" s="640"/>
      <c r="CU31" s="640"/>
      <c r="CV31" s="640"/>
      <c r="CW31" s="640"/>
      <c r="CX31" s="640"/>
      <c r="CY31" s="641"/>
      <c r="CZ31" s="632">
        <v>0.3</v>
      </c>
      <c r="DA31" s="642"/>
      <c r="DB31" s="642"/>
      <c r="DC31" s="643"/>
      <c r="DD31" s="635">
        <v>17601</v>
      </c>
      <c r="DE31" s="640"/>
      <c r="DF31" s="640"/>
      <c r="DG31" s="640"/>
      <c r="DH31" s="640"/>
      <c r="DI31" s="640"/>
      <c r="DJ31" s="640"/>
      <c r="DK31" s="641"/>
      <c r="DL31" s="635">
        <v>17601</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15">
      <c r="B32" s="626" t="s">
        <v>310</v>
      </c>
      <c r="C32" s="627"/>
      <c r="D32" s="627"/>
      <c r="E32" s="627"/>
      <c r="F32" s="627"/>
      <c r="G32" s="627"/>
      <c r="H32" s="627"/>
      <c r="I32" s="627"/>
      <c r="J32" s="627"/>
      <c r="K32" s="627"/>
      <c r="L32" s="627"/>
      <c r="M32" s="627"/>
      <c r="N32" s="627"/>
      <c r="O32" s="627"/>
      <c r="P32" s="627"/>
      <c r="Q32" s="628"/>
      <c r="R32" s="629">
        <v>1061602</v>
      </c>
      <c r="S32" s="630"/>
      <c r="T32" s="630"/>
      <c r="U32" s="630"/>
      <c r="V32" s="630"/>
      <c r="W32" s="630"/>
      <c r="X32" s="630"/>
      <c r="Y32" s="631"/>
      <c r="Z32" s="656">
        <v>18.5</v>
      </c>
      <c r="AA32" s="656"/>
      <c r="AB32" s="656"/>
      <c r="AC32" s="656"/>
      <c r="AD32" s="657" t="s">
        <v>231</v>
      </c>
      <c r="AE32" s="657"/>
      <c r="AF32" s="657"/>
      <c r="AG32" s="657"/>
      <c r="AH32" s="657"/>
      <c r="AI32" s="657"/>
      <c r="AJ32" s="657"/>
      <c r="AK32" s="657"/>
      <c r="AL32" s="632" t="s">
        <v>231</v>
      </c>
      <c r="AM32" s="633"/>
      <c r="AN32" s="633"/>
      <c r="AO32" s="658"/>
      <c r="AP32" s="708"/>
      <c r="AQ32" s="709"/>
      <c r="AR32" s="709"/>
      <c r="AS32" s="709"/>
      <c r="AT32" s="713"/>
      <c r="AU32" s="216" t="s">
        <v>311</v>
      </c>
      <c r="AV32" s="216"/>
      <c r="AW32" s="216"/>
      <c r="AX32" s="626" t="s">
        <v>312</v>
      </c>
      <c r="AY32" s="627"/>
      <c r="AZ32" s="627"/>
      <c r="BA32" s="627"/>
      <c r="BB32" s="627"/>
      <c r="BC32" s="627"/>
      <c r="BD32" s="627"/>
      <c r="BE32" s="627"/>
      <c r="BF32" s="628"/>
      <c r="BG32" s="703">
        <v>99.7</v>
      </c>
      <c r="BH32" s="640"/>
      <c r="BI32" s="640"/>
      <c r="BJ32" s="640"/>
      <c r="BK32" s="640"/>
      <c r="BL32" s="640"/>
      <c r="BM32" s="633">
        <v>98.7</v>
      </c>
      <c r="BN32" s="695"/>
      <c r="BO32" s="695"/>
      <c r="BP32" s="695"/>
      <c r="BQ32" s="667"/>
      <c r="BR32" s="703">
        <v>99.1</v>
      </c>
      <c r="BS32" s="640"/>
      <c r="BT32" s="640"/>
      <c r="BU32" s="640"/>
      <c r="BV32" s="640"/>
      <c r="BW32" s="640"/>
      <c r="BX32" s="633">
        <v>98</v>
      </c>
      <c r="BY32" s="695"/>
      <c r="BZ32" s="695"/>
      <c r="CA32" s="695"/>
      <c r="CB32" s="667"/>
      <c r="CD32" s="719"/>
      <c r="CE32" s="720"/>
      <c r="CF32" s="671" t="s">
        <v>313</v>
      </c>
      <c r="CG32" s="668"/>
      <c r="CH32" s="668"/>
      <c r="CI32" s="668"/>
      <c r="CJ32" s="668"/>
      <c r="CK32" s="668"/>
      <c r="CL32" s="668"/>
      <c r="CM32" s="668"/>
      <c r="CN32" s="668"/>
      <c r="CO32" s="668"/>
      <c r="CP32" s="668"/>
      <c r="CQ32" s="669"/>
      <c r="CR32" s="629">
        <v>18</v>
      </c>
      <c r="CS32" s="630"/>
      <c r="CT32" s="630"/>
      <c r="CU32" s="630"/>
      <c r="CV32" s="630"/>
      <c r="CW32" s="630"/>
      <c r="CX32" s="630"/>
      <c r="CY32" s="631"/>
      <c r="CZ32" s="632">
        <v>0</v>
      </c>
      <c r="DA32" s="642"/>
      <c r="DB32" s="642"/>
      <c r="DC32" s="643"/>
      <c r="DD32" s="635">
        <v>18</v>
      </c>
      <c r="DE32" s="630"/>
      <c r="DF32" s="630"/>
      <c r="DG32" s="630"/>
      <c r="DH32" s="630"/>
      <c r="DI32" s="630"/>
      <c r="DJ32" s="630"/>
      <c r="DK32" s="631"/>
      <c r="DL32" s="635">
        <v>18</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231</v>
      </c>
      <c r="S33" s="630"/>
      <c r="T33" s="630"/>
      <c r="U33" s="630"/>
      <c r="V33" s="630"/>
      <c r="W33" s="630"/>
      <c r="X33" s="630"/>
      <c r="Y33" s="631"/>
      <c r="Z33" s="656" t="s">
        <v>231</v>
      </c>
      <c r="AA33" s="656"/>
      <c r="AB33" s="656"/>
      <c r="AC33" s="656"/>
      <c r="AD33" s="657" t="s">
        <v>231</v>
      </c>
      <c r="AE33" s="657"/>
      <c r="AF33" s="657"/>
      <c r="AG33" s="657"/>
      <c r="AH33" s="657"/>
      <c r="AI33" s="657"/>
      <c r="AJ33" s="657"/>
      <c r="AK33" s="657"/>
      <c r="AL33" s="632" t="s">
        <v>231</v>
      </c>
      <c r="AM33" s="633"/>
      <c r="AN33" s="633"/>
      <c r="AO33" s="658"/>
      <c r="AP33" s="710"/>
      <c r="AQ33" s="711"/>
      <c r="AR33" s="711"/>
      <c r="AS33" s="711"/>
      <c r="AT33" s="714"/>
      <c r="AU33" s="218"/>
      <c r="AV33" s="218"/>
      <c r="AW33" s="218"/>
      <c r="AX33" s="606" t="s">
        <v>315</v>
      </c>
      <c r="AY33" s="607"/>
      <c r="AZ33" s="607"/>
      <c r="BA33" s="607"/>
      <c r="BB33" s="607"/>
      <c r="BC33" s="607"/>
      <c r="BD33" s="607"/>
      <c r="BE33" s="607"/>
      <c r="BF33" s="608"/>
      <c r="BG33" s="691">
        <v>99.3</v>
      </c>
      <c r="BH33" s="610"/>
      <c r="BI33" s="610"/>
      <c r="BJ33" s="610"/>
      <c r="BK33" s="610"/>
      <c r="BL33" s="610"/>
      <c r="BM33" s="648">
        <v>97.3</v>
      </c>
      <c r="BN33" s="610"/>
      <c r="BO33" s="610"/>
      <c r="BP33" s="610"/>
      <c r="BQ33" s="659"/>
      <c r="BR33" s="691">
        <v>99.4</v>
      </c>
      <c r="BS33" s="610"/>
      <c r="BT33" s="610"/>
      <c r="BU33" s="610"/>
      <c r="BV33" s="610"/>
      <c r="BW33" s="610"/>
      <c r="BX33" s="648">
        <v>97.3</v>
      </c>
      <c r="BY33" s="610"/>
      <c r="BZ33" s="610"/>
      <c r="CA33" s="610"/>
      <c r="CB33" s="659"/>
      <c r="CD33" s="671" t="s">
        <v>316</v>
      </c>
      <c r="CE33" s="668"/>
      <c r="CF33" s="668"/>
      <c r="CG33" s="668"/>
      <c r="CH33" s="668"/>
      <c r="CI33" s="668"/>
      <c r="CJ33" s="668"/>
      <c r="CK33" s="668"/>
      <c r="CL33" s="668"/>
      <c r="CM33" s="668"/>
      <c r="CN33" s="668"/>
      <c r="CO33" s="668"/>
      <c r="CP33" s="668"/>
      <c r="CQ33" s="669"/>
      <c r="CR33" s="629">
        <v>2212474</v>
      </c>
      <c r="CS33" s="640"/>
      <c r="CT33" s="640"/>
      <c r="CU33" s="640"/>
      <c r="CV33" s="640"/>
      <c r="CW33" s="640"/>
      <c r="CX33" s="640"/>
      <c r="CY33" s="641"/>
      <c r="CZ33" s="632">
        <v>39.6</v>
      </c>
      <c r="DA33" s="642"/>
      <c r="DB33" s="642"/>
      <c r="DC33" s="643"/>
      <c r="DD33" s="635">
        <v>1563531</v>
      </c>
      <c r="DE33" s="640"/>
      <c r="DF33" s="640"/>
      <c r="DG33" s="640"/>
      <c r="DH33" s="640"/>
      <c r="DI33" s="640"/>
      <c r="DJ33" s="640"/>
      <c r="DK33" s="641"/>
      <c r="DL33" s="635">
        <v>1101787</v>
      </c>
      <c r="DM33" s="640"/>
      <c r="DN33" s="640"/>
      <c r="DO33" s="640"/>
      <c r="DP33" s="640"/>
      <c r="DQ33" s="640"/>
      <c r="DR33" s="640"/>
      <c r="DS33" s="640"/>
      <c r="DT33" s="640"/>
      <c r="DU33" s="640"/>
      <c r="DV33" s="641"/>
      <c r="DW33" s="632">
        <v>35.6</v>
      </c>
      <c r="DX33" s="642"/>
      <c r="DY33" s="642"/>
      <c r="DZ33" s="642"/>
      <c r="EA33" s="642"/>
      <c r="EB33" s="642"/>
      <c r="EC33" s="663"/>
    </row>
    <row r="34" spans="2:133" ht="11.25" customHeight="1" x14ac:dyDescent="0.15">
      <c r="B34" s="626" t="s">
        <v>317</v>
      </c>
      <c r="C34" s="627"/>
      <c r="D34" s="627"/>
      <c r="E34" s="627"/>
      <c r="F34" s="627"/>
      <c r="G34" s="627"/>
      <c r="H34" s="627"/>
      <c r="I34" s="627"/>
      <c r="J34" s="627"/>
      <c r="K34" s="627"/>
      <c r="L34" s="627"/>
      <c r="M34" s="627"/>
      <c r="N34" s="627"/>
      <c r="O34" s="627"/>
      <c r="P34" s="627"/>
      <c r="Q34" s="628"/>
      <c r="R34" s="629">
        <v>420704</v>
      </c>
      <c r="S34" s="630"/>
      <c r="T34" s="630"/>
      <c r="U34" s="630"/>
      <c r="V34" s="630"/>
      <c r="W34" s="630"/>
      <c r="X34" s="630"/>
      <c r="Y34" s="631"/>
      <c r="Z34" s="656">
        <v>7.4</v>
      </c>
      <c r="AA34" s="656"/>
      <c r="AB34" s="656"/>
      <c r="AC34" s="656"/>
      <c r="AD34" s="657" t="s">
        <v>231</v>
      </c>
      <c r="AE34" s="657"/>
      <c r="AF34" s="657"/>
      <c r="AG34" s="657"/>
      <c r="AH34" s="657"/>
      <c r="AI34" s="657"/>
      <c r="AJ34" s="657"/>
      <c r="AK34" s="657"/>
      <c r="AL34" s="632" t="s">
        <v>231</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318</v>
      </c>
      <c r="CE34" s="668"/>
      <c r="CF34" s="668"/>
      <c r="CG34" s="668"/>
      <c r="CH34" s="668"/>
      <c r="CI34" s="668"/>
      <c r="CJ34" s="668"/>
      <c r="CK34" s="668"/>
      <c r="CL34" s="668"/>
      <c r="CM34" s="668"/>
      <c r="CN34" s="668"/>
      <c r="CO34" s="668"/>
      <c r="CP34" s="668"/>
      <c r="CQ34" s="669"/>
      <c r="CR34" s="629">
        <v>738859</v>
      </c>
      <c r="CS34" s="630"/>
      <c r="CT34" s="630"/>
      <c r="CU34" s="630"/>
      <c r="CV34" s="630"/>
      <c r="CW34" s="630"/>
      <c r="CX34" s="630"/>
      <c r="CY34" s="631"/>
      <c r="CZ34" s="632">
        <v>13.2</v>
      </c>
      <c r="DA34" s="642"/>
      <c r="DB34" s="642"/>
      <c r="DC34" s="643"/>
      <c r="DD34" s="635">
        <v>408399</v>
      </c>
      <c r="DE34" s="630"/>
      <c r="DF34" s="630"/>
      <c r="DG34" s="630"/>
      <c r="DH34" s="630"/>
      <c r="DI34" s="630"/>
      <c r="DJ34" s="630"/>
      <c r="DK34" s="631"/>
      <c r="DL34" s="635">
        <v>290773</v>
      </c>
      <c r="DM34" s="630"/>
      <c r="DN34" s="630"/>
      <c r="DO34" s="630"/>
      <c r="DP34" s="630"/>
      <c r="DQ34" s="630"/>
      <c r="DR34" s="630"/>
      <c r="DS34" s="630"/>
      <c r="DT34" s="630"/>
      <c r="DU34" s="630"/>
      <c r="DV34" s="631"/>
      <c r="DW34" s="632">
        <v>9.4</v>
      </c>
      <c r="DX34" s="642"/>
      <c r="DY34" s="642"/>
      <c r="DZ34" s="642"/>
      <c r="EA34" s="642"/>
      <c r="EB34" s="642"/>
      <c r="EC34" s="663"/>
    </row>
    <row r="35" spans="2:133" ht="11.25" customHeight="1" x14ac:dyDescent="0.15">
      <c r="B35" s="626" t="s">
        <v>319</v>
      </c>
      <c r="C35" s="627"/>
      <c r="D35" s="627"/>
      <c r="E35" s="627"/>
      <c r="F35" s="627"/>
      <c r="G35" s="627"/>
      <c r="H35" s="627"/>
      <c r="I35" s="627"/>
      <c r="J35" s="627"/>
      <c r="K35" s="627"/>
      <c r="L35" s="627"/>
      <c r="M35" s="627"/>
      <c r="N35" s="627"/>
      <c r="O35" s="627"/>
      <c r="P35" s="627"/>
      <c r="Q35" s="628"/>
      <c r="R35" s="629">
        <v>17744</v>
      </c>
      <c r="S35" s="630"/>
      <c r="T35" s="630"/>
      <c r="U35" s="630"/>
      <c r="V35" s="630"/>
      <c r="W35" s="630"/>
      <c r="X35" s="630"/>
      <c r="Y35" s="631"/>
      <c r="Z35" s="656">
        <v>0.3</v>
      </c>
      <c r="AA35" s="656"/>
      <c r="AB35" s="656"/>
      <c r="AC35" s="656"/>
      <c r="AD35" s="657" t="s">
        <v>231</v>
      </c>
      <c r="AE35" s="657"/>
      <c r="AF35" s="657"/>
      <c r="AG35" s="657"/>
      <c r="AH35" s="657"/>
      <c r="AI35" s="657"/>
      <c r="AJ35" s="657"/>
      <c r="AK35" s="657"/>
      <c r="AL35" s="632" t="s">
        <v>231</v>
      </c>
      <c r="AM35" s="633"/>
      <c r="AN35" s="633"/>
      <c r="AO35" s="658"/>
      <c r="AP35" s="221"/>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322</v>
      </c>
      <c r="CE35" s="668"/>
      <c r="CF35" s="668"/>
      <c r="CG35" s="668"/>
      <c r="CH35" s="668"/>
      <c r="CI35" s="668"/>
      <c r="CJ35" s="668"/>
      <c r="CK35" s="668"/>
      <c r="CL35" s="668"/>
      <c r="CM35" s="668"/>
      <c r="CN35" s="668"/>
      <c r="CO35" s="668"/>
      <c r="CP35" s="668"/>
      <c r="CQ35" s="669"/>
      <c r="CR35" s="629">
        <v>32351</v>
      </c>
      <c r="CS35" s="640"/>
      <c r="CT35" s="640"/>
      <c r="CU35" s="640"/>
      <c r="CV35" s="640"/>
      <c r="CW35" s="640"/>
      <c r="CX35" s="640"/>
      <c r="CY35" s="641"/>
      <c r="CZ35" s="632">
        <v>0.6</v>
      </c>
      <c r="DA35" s="642"/>
      <c r="DB35" s="642"/>
      <c r="DC35" s="643"/>
      <c r="DD35" s="635">
        <v>30261</v>
      </c>
      <c r="DE35" s="640"/>
      <c r="DF35" s="640"/>
      <c r="DG35" s="640"/>
      <c r="DH35" s="640"/>
      <c r="DI35" s="640"/>
      <c r="DJ35" s="640"/>
      <c r="DK35" s="641"/>
      <c r="DL35" s="635">
        <v>30151</v>
      </c>
      <c r="DM35" s="640"/>
      <c r="DN35" s="640"/>
      <c r="DO35" s="640"/>
      <c r="DP35" s="640"/>
      <c r="DQ35" s="640"/>
      <c r="DR35" s="640"/>
      <c r="DS35" s="640"/>
      <c r="DT35" s="640"/>
      <c r="DU35" s="640"/>
      <c r="DV35" s="641"/>
      <c r="DW35" s="632">
        <v>1</v>
      </c>
      <c r="DX35" s="642"/>
      <c r="DY35" s="642"/>
      <c r="DZ35" s="642"/>
      <c r="EA35" s="642"/>
      <c r="EB35" s="642"/>
      <c r="EC35" s="663"/>
    </row>
    <row r="36" spans="2:133" ht="11.25" customHeight="1" x14ac:dyDescent="0.15">
      <c r="B36" s="626" t="s">
        <v>323</v>
      </c>
      <c r="C36" s="627"/>
      <c r="D36" s="627"/>
      <c r="E36" s="627"/>
      <c r="F36" s="627"/>
      <c r="G36" s="627"/>
      <c r="H36" s="627"/>
      <c r="I36" s="627"/>
      <c r="J36" s="627"/>
      <c r="K36" s="627"/>
      <c r="L36" s="627"/>
      <c r="M36" s="627"/>
      <c r="N36" s="627"/>
      <c r="O36" s="627"/>
      <c r="P36" s="627"/>
      <c r="Q36" s="628"/>
      <c r="R36" s="629">
        <v>118135</v>
      </c>
      <c r="S36" s="630"/>
      <c r="T36" s="630"/>
      <c r="U36" s="630"/>
      <c r="V36" s="630"/>
      <c r="W36" s="630"/>
      <c r="X36" s="630"/>
      <c r="Y36" s="631"/>
      <c r="Z36" s="656">
        <v>2.1</v>
      </c>
      <c r="AA36" s="656"/>
      <c r="AB36" s="656"/>
      <c r="AC36" s="656"/>
      <c r="AD36" s="657" t="s">
        <v>231</v>
      </c>
      <c r="AE36" s="657"/>
      <c r="AF36" s="657"/>
      <c r="AG36" s="657"/>
      <c r="AH36" s="657"/>
      <c r="AI36" s="657"/>
      <c r="AJ36" s="657"/>
      <c r="AK36" s="657"/>
      <c r="AL36" s="632" t="s">
        <v>231</v>
      </c>
      <c r="AM36" s="633"/>
      <c r="AN36" s="633"/>
      <c r="AO36" s="658"/>
      <c r="AP36" s="221"/>
      <c r="AQ36" s="679" t="s">
        <v>324</v>
      </c>
      <c r="AR36" s="680"/>
      <c r="AS36" s="680"/>
      <c r="AT36" s="680"/>
      <c r="AU36" s="680"/>
      <c r="AV36" s="680"/>
      <c r="AW36" s="680"/>
      <c r="AX36" s="680"/>
      <c r="AY36" s="681"/>
      <c r="AZ36" s="682">
        <v>586215</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6160</v>
      </c>
      <c r="BW36" s="683"/>
      <c r="BX36" s="683"/>
      <c r="BY36" s="683"/>
      <c r="BZ36" s="683"/>
      <c r="CA36" s="683"/>
      <c r="CB36" s="684"/>
      <c r="CD36" s="671" t="s">
        <v>326</v>
      </c>
      <c r="CE36" s="668"/>
      <c r="CF36" s="668"/>
      <c r="CG36" s="668"/>
      <c r="CH36" s="668"/>
      <c r="CI36" s="668"/>
      <c r="CJ36" s="668"/>
      <c r="CK36" s="668"/>
      <c r="CL36" s="668"/>
      <c r="CM36" s="668"/>
      <c r="CN36" s="668"/>
      <c r="CO36" s="668"/>
      <c r="CP36" s="668"/>
      <c r="CQ36" s="669"/>
      <c r="CR36" s="629">
        <v>592469</v>
      </c>
      <c r="CS36" s="630"/>
      <c r="CT36" s="630"/>
      <c r="CU36" s="630"/>
      <c r="CV36" s="630"/>
      <c r="CW36" s="630"/>
      <c r="CX36" s="630"/>
      <c r="CY36" s="631"/>
      <c r="CZ36" s="632">
        <v>10.6</v>
      </c>
      <c r="DA36" s="642"/>
      <c r="DB36" s="642"/>
      <c r="DC36" s="643"/>
      <c r="DD36" s="635">
        <v>472390</v>
      </c>
      <c r="DE36" s="630"/>
      <c r="DF36" s="630"/>
      <c r="DG36" s="630"/>
      <c r="DH36" s="630"/>
      <c r="DI36" s="630"/>
      <c r="DJ36" s="630"/>
      <c r="DK36" s="631"/>
      <c r="DL36" s="635">
        <v>317912</v>
      </c>
      <c r="DM36" s="630"/>
      <c r="DN36" s="630"/>
      <c r="DO36" s="630"/>
      <c r="DP36" s="630"/>
      <c r="DQ36" s="630"/>
      <c r="DR36" s="630"/>
      <c r="DS36" s="630"/>
      <c r="DT36" s="630"/>
      <c r="DU36" s="630"/>
      <c r="DV36" s="631"/>
      <c r="DW36" s="632">
        <v>10.3</v>
      </c>
      <c r="DX36" s="642"/>
      <c r="DY36" s="642"/>
      <c r="DZ36" s="642"/>
      <c r="EA36" s="642"/>
      <c r="EB36" s="642"/>
      <c r="EC36" s="663"/>
    </row>
    <row r="37" spans="2:133" ht="11.25" customHeight="1" x14ac:dyDescent="0.15">
      <c r="B37" s="626" t="s">
        <v>327</v>
      </c>
      <c r="C37" s="627"/>
      <c r="D37" s="627"/>
      <c r="E37" s="627"/>
      <c r="F37" s="627"/>
      <c r="G37" s="627"/>
      <c r="H37" s="627"/>
      <c r="I37" s="627"/>
      <c r="J37" s="627"/>
      <c r="K37" s="627"/>
      <c r="L37" s="627"/>
      <c r="M37" s="627"/>
      <c r="N37" s="627"/>
      <c r="O37" s="627"/>
      <c r="P37" s="627"/>
      <c r="Q37" s="628"/>
      <c r="R37" s="629">
        <v>124115</v>
      </c>
      <c r="S37" s="630"/>
      <c r="T37" s="630"/>
      <c r="U37" s="630"/>
      <c r="V37" s="630"/>
      <c r="W37" s="630"/>
      <c r="X37" s="630"/>
      <c r="Y37" s="631"/>
      <c r="Z37" s="656">
        <v>2.2000000000000002</v>
      </c>
      <c r="AA37" s="656"/>
      <c r="AB37" s="656"/>
      <c r="AC37" s="656"/>
      <c r="AD37" s="657" t="s">
        <v>231</v>
      </c>
      <c r="AE37" s="657"/>
      <c r="AF37" s="657"/>
      <c r="AG37" s="657"/>
      <c r="AH37" s="657"/>
      <c r="AI37" s="657"/>
      <c r="AJ37" s="657"/>
      <c r="AK37" s="657"/>
      <c r="AL37" s="632" t="s">
        <v>231</v>
      </c>
      <c r="AM37" s="633"/>
      <c r="AN37" s="633"/>
      <c r="AO37" s="658"/>
      <c r="AQ37" s="664" t="s">
        <v>328</v>
      </c>
      <c r="AR37" s="665"/>
      <c r="AS37" s="665"/>
      <c r="AT37" s="665"/>
      <c r="AU37" s="665"/>
      <c r="AV37" s="665"/>
      <c r="AW37" s="665"/>
      <c r="AX37" s="665"/>
      <c r="AY37" s="666"/>
      <c r="AZ37" s="629">
        <v>112140</v>
      </c>
      <c r="BA37" s="630"/>
      <c r="BB37" s="630"/>
      <c r="BC37" s="630"/>
      <c r="BD37" s="640"/>
      <c r="BE37" s="640"/>
      <c r="BF37" s="667"/>
      <c r="BG37" s="671" t="s">
        <v>329</v>
      </c>
      <c r="BH37" s="668"/>
      <c r="BI37" s="668"/>
      <c r="BJ37" s="668"/>
      <c r="BK37" s="668"/>
      <c r="BL37" s="668"/>
      <c r="BM37" s="668"/>
      <c r="BN37" s="668"/>
      <c r="BO37" s="668"/>
      <c r="BP37" s="668"/>
      <c r="BQ37" s="668"/>
      <c r="BR37" s="668"/>
      <c r="BS37" s="668"/>
      <c r="BT37" s="668"/>
      <c r="BU37" s="669"/>
      <c r="BV37" s="629">
        <v>-7368</v>
      </c>
      <c r="BW37" s="630"/>
      <c r="BX37" s="630"/>
      <c r="BY37" s="630"/>
      <c r="BZ37" s="630"/>
      <c r="CA37" s="630"/>
      <c r="CB37" s="670"/>
      <c r="CD37" s="671" t="s">
        <v>330</v>
      </c>
      <c r="CE37" s="668"/>
      <c r="CF37" s="668"/>
      <c r="CG37" s="668"/>
      <c r="CH37" s="668"/>
      <c r="CI37" s="668"/>
      <c r="CJ37" s="668"/>
      <c r="CK37" s="668"/>
      <c r="CL37" s="668"/>
      <c r="CM37" s="668"/>
      <c r="CN37" s="668"/>
      <c r="CO37" s="668"/>
      <c r="CP37" s="668"/>
      <c r="CQ37" s="669"/>
      <c r="CR37" s="629">
        <v>221126</v>
      </c>
      <c r="CS37" s="640"/>
      <c r="CT37" s="640"/>
      <c r="CU37" s="640"/>
      <c r="CV37" s="640"/>
      <c r="CW37" s="640"/>
      <c r="CX37" s="640"/>
      <c r="CY37" s="641"/>
      <c r="CZ37" s="632">
        <v>4</v>
      </c>
      <c r="DA37" s="642"/>
      <c r="DB37" s="642"/>
      <c r="DC37" s="643"/>
      <c r="DD37" s="635">
        <v>209353</v>
      </c>
      <c r="DE37" s="640"/>
      <c r="DF37" s="640"/>
      <c r="DG37" s="640"/>
      <c r="DH37" s="640"/>
      <c r="DI37" s="640"/>
      <c r="DJ37" s="640"/>
      <c r="DK37" s="641"/>
      <c r="DL37" s="635">
        <v>209335</v>
      </c>
      <c r="DM37" s="640"/>
      <c r="DN37" s="640"/>
      <c r="DO37" s="640"/>
      <c r="DP37" s="640"/>
      <c r="DQ37" s="640"/>
      <c r="DR37" s="640"/>
      <c r="DS37" s="640"/>
      <c r="DT37" s="640"/>
      <c r="DU37" s="640"/>
      <c r="DV37" s="641"/>
      <c r="DW37" s="632">
        <v>6.8</v>
      </c>
      <c r="DX37" s="642"/>
      <c r="DY37" s="642"/>
      <c r="DZ37" s="642"/>
      <c r="EA37" s="642"/>
      <c r="EB37" s="642"/>
      <c r="EC37" s="663"/>
    </row>
    <row r="38" spans="2:133" ht="11.25" customHeight="1" x14ac:dyDescent="0.15">
      <c r="B38" s="626" t="s">
        <v>331</v>
      </c>
      <c r="C38" s="627"/>
      <c r="D38" s="627"/>
      <c r="E38" s="627"/>
      <c r="F38" s="627"/>
      <c r="G38" s="627"/>
      <c r="H38" s="627"/>
      <c r="I38" s="627"/>
      <c r="J38" s="627"/>
      <c r="K38" s="627"/>
      <c r="L38" s="627"/>
      <c r="M38" s="627"/>
      <c r="N38" s="627"/>
      <c r="O38" s="627"/>
      <c r="P38" s="627"/>
      <c r="Q38" s="628"/>
      <c r="R38" s="629">
        <v>28272</v>
      </c>
      <c r="S38" s="630"/>
      <c r="T38" s="630"/>
      <c r="U38" s="630"/>
      <c r="V38" s="630"/>
      <c r="W38" s="630"/>
      <c r="X38" s="630"/>
      <c r="Y38" s="631"/>
      <c r="Z38" s="656">
        <v>0.5</v>
      </c>
      <c r="AA38" s="656"/>
      <c r="AB38" s="656"/>
      <c r="AC38" s="656"/>
      <c r="AD38" s="657" t="s">
        <v>231</v>
      </c>
      <c r="AE38" s="657"/>
      <c r="AF38" s="657"/>
      <c r="AG38" s="657"/>
      <c r="AH38" s="657"/>
      <c r="AI38" s="657"/>
      <c r="AJ38" s="657"/>
      <c r="AK38" s="657"/>
      <c r="AL38" s="632" t="s">
        <v>231</v>
      </c>
      <c r="AM38" s="633"/>
      <c r="AN38" s="633"/>
      <c r="AO38" s="658"/>
      <c r="AQ38" s="664" t="s">
        <v>332</v>
      </c>
      <c r="AR38" s="665"/>
      <c r="AS38" s="665"/>
      <c r="AT38" s="665"/>
      <c r="AU38" s="665"/>
      <c r="AV38" s="665"/>
      <c r="AW38" s="665"/>
      <c r="AX38" s="665"/>
      <c r="AY38" s="666"/>
      <c r="AZ38" s="629">
        <v>23427</v>
      </c>
      <c r="BA38" s="630"/>
      <c r="BB38" s="630"/>
      <c r="BC38" s="630"/>
      <c r="BD38" s="640"/>
      <c r="BE38" s="640"/>
      <c r="BF38" s="667"/>
      <c r="BG38" s="671" t="s">
        <v>333</v>
      </c>
      <c r="BH38" s="668"/>
      <c r="BI38" s="668"/>
      <c r="BJ38" s="668"/>
      <c r="BK38" s="668"/>
      <c r="BL38" s="668"/>
      <c r="BM38" s="668"/>
      <c r="BN38" s="668"/>
      <c r="BO38" s="668"/>
      <c r="BP38" s="668"/>
      <c r="BQ38" s="668"/>
      <c r="BR38" s="668"/>
      <c r="BS38" s="668"/>
      <c r="BT38" s="668"/>
      <c r="BU38" s="669"/>
      <c r="BV38" s="629">
        <v>899</v>
      </c>
      <c r="BW38" s="630"/>
      <c r="BX38" s="630"/>
      <c r="BY38" s="630"/>
      <c r="BZ38" s="630"/>
      <c r="CA38" s="630"/>
      <c r="CB38" s="670"/>
      <c r="CD38" s="671" t="s">
        <v>334</v>
      </c>
      <c r="CE38" s="668"/>
      <c r="CF38" s="668"/>
      <c r="CG38" s="668"/>
      <c r="CH38" s="668"/>
      <c r="CI38" s="668"/>
      <c r="CJ38" s="668"/>
      <c r="CK38" s="668"/>
      <c r="CL38" s="668"/>
      <c r="CM38" s="668"/>
      <c r="CN38" s="668"/>
      <c r="CO38" s="668"/>
      <c r="CP38" s="668"/>
      <c r="CQ38" s="669"/>
      <c r="CR38" s="629">
        <v>562788</v>
      </c>
      <c r="CS38" s="630"/>
      <c r="CT38" s="630"/>
      <c r="CU38" s="630"/>
      <c r="CV38" s="630"/>
      <c r="CW38" s="630"/>
      <c r="CX38" s="630"/>
      <c r="CY38" s="631"/>
      <c r="CZ38" s="632">
        <v>10.1</v>
      </c>
      <c r="DA38" s="642"/>
      <c r="DB38" s="642"/>
      <c r="DC38" s="643"/>
      <c r="DD38" s="635">
        <v>486097</v>
      </c>
      <c r="DE38" s="630"/>
      <c r="DF38" s="630"/>
      <c r="DG38" s="630"/>
      <c r="DH38" s="630"/>
      <c r="DI38" s="630"/>
      <c r="DJ38" s="630"/>
      <c r="DK38" s="631"/>
      <c r="DL38" s="635">
        <v>462951</v>
      </c>
      <c r="DM38" s="630"/>
      <c r="DN38" s="630"/>
      <c r="DO38" s="630"/>
      <c r="DP38" s="630"/>
      <c r="DQ38" s="630"/>
      <c r="DR38" s="630"/>
      <c r="DS38" s="630"/>
      <c r="DT38" s="630"/>
      <c r="DU38" s="630"/>
      <c r="DV38" s="631"/>
      <c r="DW38" s="632">
        <v>14.9</v>
      </c>
      <c r="DX38" s="642"/>
      <c r="DY38" s="642"/>
      <c r="DZ38" s="642"/>
      <c r="EA38" s="642"/>
      <c r="EB38" s="642"/>
      <c r="EC38" s="663"/>
    </row>
    <row r="39" spans="2:133" ht="11.25" customHeight="1" x14ac:dyDescent="0.15">
      <c r="B39" s="626" t="s">
        <v>335</v>
      </c>
      <c r="C39" s="627"/>
      <c r="D39" s="627"/>
      <c r="E39" s="627"/>
      <c r="F39" s="627"/>
      <c r="G39" s="627"/>
      <c r="H39" s="627"/>
      <c r="I39" s="627"/>
      <c r="J39" s="627"/>
      <c r="K39" s="627"/>
      <c r="L39" s="627"/>
      <c r="M39" s="627"/>
      <c r="N39" s="627"/>
      <c r="O39" s="627"/>
      <c r="P39" s="627"/>
      <c r="Q39" s="628"/>
      <c r="R39" s="629">
        <v>38122</v>
      </c>
      <c r="S39" s="630"/>
      <c r="T39" s="630"/>
      <c r="U39" s="630"/>
      <c r="V39" s="630"/>
      <c r="W39" s="630"/>
      <c r="X39" s="630"/>
      <c r="Y39" s="631"/>
      <c r="Z39" s="656">
        <v>0.7</v>
      </c>
      <c r="AA39" s="656"/>
      <c r="AB39" s="656"/>
      <c r="AC39" s="656"/>
      <c r="AD39" s="657">
        <v>2598</v>
      </c>
      <c r="AE39" s="657"/>
      <c r="AF39" s="657"/>
      <c r="AG39" s="657"/>
      <c r="AH39" s="657"/>
      <c r="AI39" s="657"/>
      <c r="AJ39" s="657"/>
      <c r="AK39" s="657"/>
      <c r="AL39" s="632">
        <v>0.1</v>
      </c>
      <c r="AM39" s="633"/>
      <c r="AN39" s="633"/>
      <c r="AO39" s="658"/>
      <c r="AQ39" s="664" t="s">
        <v>336</v>
      </c>
      <c r="AR39" s="665"/>
      <c r="AS39" s="665"/>
      <c r="AT39" s="665"/>
      <c r="AU39" s="665"/>
      <c r="AV39" s="665"/>
      <c r="AW39" s="665"/>
      <c r="AX39" s="665"/>
      <c r="AY39" s="666"/>
      <c r="AZ39" s="629" t="s">
        <v>231</v>
      </c>
      <c r="BA39" s="630"/>
      <c r="BB39" s="630"/>
      <c r="BC39" s="630"/>
      <c r="BD39" s="640"/>
      <c r="BE39" s="640"/>
      <c r="BF39" s="667"/>
      <c r="BG39" s="671" t="s">
        <v>337</v>
      </c>
      <c r="BH39" s="668"/>
      <c r="BI39" s="668"/>
      <c r="BJ39" s="668"/>
      <c r="BK39" s="668"/>
      <c r="BL39" s="668"/>
      <c r="BM39" s="668"/>
      <c r="BN39" s="668"/>
      <c r="BO39" s="668"/>
      <c r="BP39" s="668"/>
      <c r="BQ39" s="668"/>
      <c r="BR39" s="668"/>
      <c r="BS39" s="668"/>
      <c r="BT39" s="668"/>
      <c r="BU39" s="669"/>
      <c r="BV39" s="629">
        <v>1345</v>
      </c>
      <c r="BW39" s="630"/>
      <c r="BX39" s="630"/>
      <c r="BY39" s="630"/>
      <c r="BZ39" s="630"/>
      <c r="CA39" s="630"/>
      <c r="CB39" s="670"/>
      <c r="CD39" s="671" t="s">
        <v>338</v>
      </c>
      <c r="CE39" s="668"/>
      <c r="CF39" s="668"/>
      <c r="CG39" s="668"/>
      <c r="CH39" s="668"/>
      <c r="CI39" s="668"/>
      <c r="CJ39" s="668"/>
      <c r="CK39" s="668"/>
      <c r="CL39" s="668"/>
      <c r="CM39" s="668"/>
      <c r="CN39" s="668"/>
      <c r="CO39" s="668"/>
      <c r="CP39" s="668"/>
      <c r="CQ39" s="669"/>
      <c r="CR39" s="629">
        <v>286007</v>
      </c>
      <c r="CS39" s="640"/>
      <c r="CT39" s="640"/>
      <c r="CU39" s="640"/>
      <c r="CV39" s="640"/>
      <c r="CW39" s="640"/>
      <c r="CX39" s="640"/>
      <c r="CY39" s="641"/>
      <c r="CZ39" s="632">
        <v>5.0999999999999996</v>
      </c>
      <c r="DA39" s="642"/>
      <c r="DB39" s="642"/>
      <c r="DC39" s="643"/>
      <c r="DD39" s="635">
        <v>166384</v>
      </c>
      <c r="DE39" s="640"/>
      <c r="DF39" s="640"/>
      <c r="DG39" s="640"/>
      <c r="DH39" s="640"/>
      <c r="DI39" s="640"/>
      <c r="DJ39" s="640"/>
      <c r="DK39" s="641"/>
      <c r="DL39" s="635" t="s">
        <v>231</v>
      </c>
      <c r="DM39" s="640"/>
      <c r="DN39" s="640"/>
      <c r="DO39" s="640"/>
      <c r="DP39" s="640"/>
      <c r="DQ39" s="640"/>
      <c r="DR39" s="640"/>
      <c r="DS39" s="640"/>
      <c r="DT39" s="640"/>
      <c r="DU39" s="640"/>
      <c r="DV39" s="641"/>
      <c r="DW39" s="632" t="s">
        <v>231</v>
      </c>
      <c r="DX39" s="642"/>
      <c r="DY39" s="642"/>
      <c r="DZ39" s="642"/>
      <c r="EA39" s="642"/>
      <c r="EB39" s="642"/>
      <c r="EC39" s="663"/>
    </row>
    <row r="40" spans="2:133" ht="11.25" customHeight="1" x14ac:dyDescent="0.15">
      <c r="B40" s="626" t="s">
        <v>339</v>
      </c>
      <c r="C40" s="627"/>
      <c r="D40" s="627"/>
      <c r="E40" s="627"/>
      <c r="F40" s="627"/>
      <c r="G40" s="627"/>
      <c r="H40" s="627"/>
      <c r="I40" s="627"/>
      <c r="J40" s="627"/>
      <c r="K40" s="627"/>
      <c r="L40" s="627"/>
      <c r="M40" s="627"/>
      <c r="N40" s="627"/>
      <c r="O40" s="627"/>
      <c r="P40" s="627"/>
      <c r="Q40" s="628"/>
      <c r="R40" s="629">
        <v>585567</v>
      </c>
      <c r="S40" s="630"/>
      <c r="T40" s="630"/>
      <c r="U40" s="630"/>
      <c r="V40" s="630"/>
      <c r="W40" s="630"/>
      <c r="X40" s="630"/>
      <c r="Y40" s="631"/>
      <c r="Z40" s="656">
        <v>10.199999999999999</v>
      </c>
      <c r="AA40" s="656"/>
      <c r="AB40" s="656"/>
      <c r="AC40" s="656"/>
      <c r="AD40" s="657" t="s">
        <v>231</v>
      </c>
      <c r="AE40" s="657"/>
      <c r="AF40" s="657"/>
      <c r="AG40" s="657"/>
      <c r="AH40" s="657"/>
      <c r="AI40" s="657"/>
      <c r="AJ40" s="657"/>
      <c r="AK40" s="657"/>
      <c r="AL40" s="632" t="s">
        <v>231</v>
      </c>
      <c r="AM40" s="633"/>
      <c r="AN40" s="633"/>
      <c r="AO40" s="658"/>
      <c r="AQ40" s="664" t="s">
        <v>340</v>
      </c>
      <c r="AR40" s="665"/>
      <c r="AS40" s="665"/>
      <c r="AT40" s="665"/>
      <c r="AU40" s="665"/>
      <c r="AV40" s="665"/>
      <c r="AW40" s="665"/>
      <c r="AX40" s="665"/>
      <c r="AY40" s="666"/>
      <c r="AZ40" s="629" t="s">
        <v>231</v>
      </c>
      <c r="BA40" s="630"/>
      <c r="BB40" s="630"/>
      <c r="BC40" s="630"/>
      <c r="BD40" s="640"/>
      <c r="BE40" s="640"/>
      <c r="BF40" s="667"/>
      <c r="BG40" s="672" t="s">
        <v>341</v>
      </c>
      <c r="BH40" s="673"/>
      <c r="BI40" s="673"/>
      <c r="BJ40" s="673"/>
      <c r="BK40" s="673"/>
      <c r="BL40" s="222"/>
      <c r="BM40" s="668" t="s">
        <v>342</v>
      </c>
      <c r="BN40" s="668"/>
      <c r="BO40" s="668"/>
      <c r="BP40" s="668"/>
      <c r="BQ40" s="668"/>
      <c r="BR40" s="668"/>
      <c r="BS40" s="668"/>
      <c r="BT40" s="668"/>
      <c r="BU40" s="669"/>
      <c r="BV40" s="629">
        <v>92</v>
      </c>
      <c r="BW40" s="630"/>
      <c r="BX40" s="630"/>
      <c r="BY40" s="630"/>
      <c r="BZ40" s="630"/>
      <c r="CA40" s="630"/>
      <c r="CB40" s="670"/>
      <c r="CD40" s="671" t="s">
        <v>343</v>
      </c>
      <c r="CE40" s="668"/>
      <c r="CF40" s="668"/>
      <c r="CG40" s="668"/>
      <c r="CH40" s="668"/>
      <c r="CI40" s="668"/>
      <c r="CJ40" s="668"/>
      <c r="CK40" s="668"/>
      <c r="CL40" s="668"/>
      <c r="CM40" s="668"/>
      <c r="CN40" s="668"/>
      <c r="CO40" s="668"/>
      <c r="CP40" s="668"/>
      <c r="CQ40" s="669"/>
      <c r="CR40" s="629" t="s">
        <v>231</v>
      </c>
      <c r="CS40" s="630"/>
      <c r="CT40" s="630"/>
      <c r="CU40" s="630"/>
      <c r="CV40" s="630"/>
      <c r="CW40" s="630"/>
      <c r="CX40" s="630"/>
      <c r="CY40" s="631"/>
      <c r="CZ40" s="632" t="s">
        <v>231</v>
      </c>
      <c r="DA40" s="642"/>
      <c r="DB40" s="642"/>
      <c r="DC40" s="643"/>
      <c r="DD40" s="635" t="s">
        <v>231</v>
      </c>
      <c r="DE40" s="630"/>
      <c r="DF40" s="630"/>
      <c r="DG40" s="630"/>
      <c r="DH40" s="630"/>
      <c r="DI40" s="630"/>
      <c r="DJ40" s="630"/>
      <c r="DK40" s="631"/>
      <c r="DL40" s="635" t="s">
        <v>231</v>
      </c>
      <c r="DM40" s="630"/>
      <c r="DN40" s="630"/>
      <c r="DO40" s="630"/>
      <c r="DP40" s="630"/>
      <c r="DQ40" s="630"/>
      <c r="DR40" s="630"/>
      <c r="DS40" s="630"/>
      <c r="DT40" s="630"/>
      <c r="DU40" s="630"/>
      <c r="DV40" s="631"/>
      <c r="DW40" s="632" t="s">
        <v>231</v>
      </c>
      <c r="DX40" s="642"/>
      <c r="DY40" s="642"/>
      <c r="DZ40" s="642"/>
      <c r="EA40" s="642"/>
      <c r="EB40" s="642"/>
      <c r="EC40" s="663"/>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231</v>
      </c>
      <c r="S41" s="630"/>
      <c r="T41" s="630"/>
      <c r="U41" s="630"/>
      <c r="V41" s="630"/>
      <c r="W41" s="630"/>
      <c r="X41" s="630"/>
      <c r="Y41" s="631"/>
      <c r="Z41" s="656" t="s">
        <v>231</v>
      </c>
      <c r="AA41" s="656"/>
      <c r="AB41" s="656"/>
      <c r="AC41" s="656"/>
      <c r="AD41" s="657" t="s">
        <v>231</v>
      </c>
      <c r="AE41" s="657"/>
      <c r="AF41" s="657"/>
      <c r="AG41" s="657"/>
      <c r="AH41" s="657"/>
      <c r="AI41" s="657"/>
      <c r="AJ41" s="657"/>
      <c r="AK41" s="657"/>
      <c r="AL41" s="632" t="s">
        <v>231</v>
      </c>
      <c r="AM41" s="633"/>
      <c r="AN41" s="633"/>
      <c r="AO41" s="658"/>
      <c r="AQ41" s="664" t="s">
        <v>345</v>
      </c>
      <c r="AR41" s="665"/>
      <c r="AS41" s="665"/>
      <c r="AT41" s="665"/>
      <c r="AU41" s="665"/>
      <c r="AV41" s="665"/>
      <c r="AW41" s="665"/>
      <c r="AX41" s="665"/>
      <c r="AY41" s="666"/>
      <c r="AZ41" s="629">
        <v>70391</v>
      </c>
      <c r="BA41" s="630"/>
      <c r="BB41" s="630"/>
      <c r="BC41" s="630"/>
      <c r="BD41" s="640"/>
      <c r="BE41" s="640"/>
      <c r="BF41" s="667"/>
      <c r="BG41" s="672"/>
      <c r="BH41" s="673"/>
      <c r="BI41" s="673"/>
      <c r="BJ41" s="673"/>
      <c r="BK41" s="673"/>
      <c r="BL41" s="222"/>
      <c r="BM41" s="668" t="s">
        <v>346</v>
      </c>
      <c r="BN41" s="668"/>
      <c r="BO41" s="668"/>
      <c r="BP41" s="668"/>
      <c r="BQ41" s="668"/>
      <c r="BR41" s="668"/>
      <c r="BS41" s="668"/>
      <c r="BT41" s="668"/>
      <c r="BU41" s="669"/>
      <c r="BV41" s="629" t="s">
        <v>231</v>
      </c>
      <c r="BW41" s="630"/>
      <c r="BX41" s="630"/>
      <c r="BY41" s="630"/>
      <c r="BZ41" s="630"/>
      <c r="CA41" s="630"/>
      <c r="CB41" s="670"/>
      <c r="CD41" s="671" t="s">
        <v>347</v>
      </c>
      <c r="CE41" s="668"/>
      <c r="CF41" s="668"/>
      <c r="CG41" s="668"/>
      <c r="CH41" s="668"/>
      <c r="CI41" s="668"/>
      <c r="CJ41" s="668"/>
      <c r="CK41" s="668"/>
      <c r="CL41" s="668"/>
      <c r="CM41" s="668"/>
      <c r="CN41" s="668"/>
      <c r="CO41" s="668"/>
      <c r="CP41" s="668"/>
      <c r="CQ41" s="669"/>
      <c r="CR41" s="629" t="s">
        <v>231</v>
      </c>
      <c r="CS41" s="640"/>
      <c r="CT41" s="640"/>
      <c r="CU41" s="640"/>
      <c r="CV41" s="640"/>
      <c r="CW41" s="640"/>
      <c r="CX41" s="640"/>
      <c r="CY41" s="641"/>
      <c r="CZ41" s="632" t="s">
        <v>231</v>
      </c>
      <c r="DA41" s="642"/>
      <c r="DB41" s="642"/>
      <c r="DC41" s="643"/>
      <c r="DD41" s="635" t="s">
        <v>231</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231</v>
      </c>
      <c r="S42" s="630"/>
      <c r="T42" s="630"/>
      <c r="U42" s="630"/>
      <c r="V42" s="630"/>
      <c r="W42" s="630"/>
      <c r="X42" s="630"/>
      <c r="Y42" s="631"/>
      <c r="Z42" s="656" t="s">
        <v>231</v>
      </c>
      <c r="AA42" s="656"/>
      <c r="AB42" s="656"/>
      <c r="AC42" s="656"/>
      <c r="AD42" s="657" t="s">
        <v>231</v>
      </c>
      <c r="AE42" s="657"/>
      <c r="AF42" s="657"/>
      <c r="AG42" s="657"/>
      <c r="AH42" s="657"/>
      <c r="AI42" s="657"/>
      <c r="AJ42" s="657"/>
      <c r="AK42" s="657"/>
      <c r="AL42" s="632" t="s">
        <v>231</v>
      </c>
      <c r="AM42" s="633"/>
      <c r="AN42" s="633"/>
      <c r="AO42" s="658"/>
      <c r="AQ42" s="676" t="s">
        <v>349</v>
      </c>
      <c r="AR42" s="677"/>
      <c r="AS42" s="677"/>
      <c r="AT42" s="677"/>
      <c r="AU42" s="677"/>
      <c r="AV42" s="677"/>
      <c r="AW42" s="677"/>
      <c r="AX42" s="677"/>
      <c r="AY42" s="678"/>
      <c r="AZ42" s="609">
        <v>380257</v>
      </c>
      <c r="BA42" s="644"/>
      <c r="BB42" s="644"/>
      <c r="BC42" s="644"/>
      <c r="BD42" s="610"/>
      <c r="BE42" s="610"/>
      <c r="BF42" s="659"/>
      <c r="BG42" s="674"/>
      <c r="BH42" s="675"/>
      <c r="BI42" s="675"/>
      <c r="BJ42" s="675"/>
      <c r="BK42" s="675"/>
      <c r="BL42" s="223"/>
      <c r="BM42" s="660" t="s">
        <v>350</v>
      </c>
      <c r="BN42" s="660"/>
      <c r="BO42" s="660"/>
      <c r="BP42" s="660"/>
      <c r="BQ42" s="660"/>
      <c r="BR42" s="660"/>
      <c r="BS42" s="660"/>
      <c r="BT42" s="660"/>
      <c r="BU42" s="661"/>
      <c r="BV42" s="609">
        <v>375</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1291040</v>
      </c>
      <c r="CS42" s="640"/>
      <c r="CT42" s="640"/>
      <c r="CU42" s="640"/>
      <c r="CV42" s="640"/>
      <c r="CW42" s="640"/>
      <c r="CX42" s="640"/>
      <c r="CY42" s="641"/>
      <c r="CZ42" s="632">
        <v>23.1</v>
      </c>
      <c r="DA42" s="642"/>
      <c r="DB42" s="642"/>
      <c r="DC42" s="643"/>
      <c r="DD42" s="635">
        <v>343060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100467</v>
      </c>
      <c r="S43" s="630"/>
      <c r="T43" s="630"/>
      <c r="U43" s="630"/>
      <c r="V43" s="630"/>
      <c r="W43" s="630"/>
      <c r="X43" s="630"/>
      <c r="Y43" s="631"/>
      <c r="Z43" s="656">
        <v>1.8</v>
      </c>
      <c r="AA43" s="656"/>
      <c r="AB43" s="656"/>
      <c r="AC43" s="656"/>
      <c r="AD43" s="657" t="s">
        <v>231</v>
      </c>
      <c r="AE43" s="657"/>
      <c r="AF43" s="657"/>
      <c r="AG43" s="657"/>
      <c r="AH43" s="657"/>
      <c r="AI43" s="657"/>
      <c r="AJ43" s="657"/>
      <c r="AK43" s="657"/>
      <c r="AL43" s="632" t="s">
        <v>231</v>
      </c>
      <c r="AM43" s="633"/>
      <c r="AN43" s="633"/>
      <c r="AO43" s="658"/>
      <c r="BV43" s="224"/>
      <c r="BW43" s="224"/>
      <c r="BX43" s="224"/>
      <c r="BY43" s="224"/>
      <c r="BZ43" s="224"/>
      <c r="CA43" s="224"/>
      <c r="CB43" s="224"/>
      <c r="CD43" s="626" t="s">
        <v>353</v>
      </c>
      <c r="CE43" s="627"/>
      <c r="CF43" s="627"/>
      <c r="CG43" s="627"/>
      <c r="CH43" s="627"/>
      <c r="CI43" s="627"/>
      <c r="CJ43" s="627"/>
      <c r="CK43" s="627"/>
      <c r="CL43" s="627"/>
      <c r="CM43" s="627"/>
      <c r="CN43" s="627"/>
      <c r="CO43" s="627"/>
      <c r="CP43" s="627"/>
      <c r="CQ43" s="628"/>
      <c r="CR43" s="629">
        <v>25369</v>
      </c>
      <c r="CS43" s="640"/>
      <c r="CT43" s="640"/>
      <c r="CU43" s="640"/>
      <c r="CV43" s="640"/>
      <c r="CW43" s="640"/>
      <c r="CX43" s="640"/>
      <c r="CY43" s="641"/>
      <c r="CZ43" s="632">
        <v>0.5</v>
      </c>
      <c r="DA43" s="642"/>
      <c r="DB43" s="642"/>
      <c r="DC43" s="643"/>
      <c r="DD43" s="635">
        <v>11115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5723067</v>
      </c>
      <c r="S44" s="644"/>
      <c r="T44" s="644"/>
      <c r="U44" s="644"/>
      <c r="V44" s="644"/>
      <c r="W44" s="644"/>
      <c r="X44" s="644"/>
      <c r="Y44" s="645"/>
      <c r="Z44" s="646">
        <v>100</v>
      </c>
      <c r="AA44" s="646"/>
      <c r="AB44" s="646"/>
      <c r="AC44" s="646"/>
      <c r="AD44" s="647">
        <v>2998211</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1233817</v>
      </c>
      <c r="CS44" s="630"/>
      <c r="CT44" s="630"/>
      <c r="CU44" s="630"/>
      <c r="CV44" s="630"/>
      <c r="CW44" s="630"/>
      <c r="CX44" s="630"/>
      <c r="CY44" s="631"/>
      <c r="CZ44" s="632">
        <v>22.1</v>
      </c>
      <c r="DA44" s="633"/>
      <c r="DB44" s="633"/>
      <c r="DC44" s="634"/>
      <c r="DD44" s="635">
        <v>340496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356</v>
      </c>
      <c r="CG45" s="627"/>
      <c r="CH45" s="627"/>
      <c r="CI45" s="627"/>
      <c r="CJ45" s="627"/>
      <c r="CK45" s="627"/>
      <c r="CL45" s="627"/>
      <c r="CM45" s="627"/>
      <c r="CN45" s="627"/>
      <c r="CO45" s="627"/>
      <c r="CP45" s="627"/>
      <c r="CQ45" s="628"/>
      <c r="CR45" s="629">
        <v>876491</v>
      </c>
      <c r="CS45" s="640"/>
      <c r="CT45" s="640"/>
      <c r="CU45" s="640"/>
      <c r="CV45" s="640"/>
      <c r="CW45" s="640"/>
      <c r="CX45" s="640"/>
      <c r="CY45" s="641"/>
      <c r="CZ45" s="632">
        <v>15.7</v>
      </c>
      <c r="DA45" s="642"/>
      <c r="DB45" s="642"/>
      <c r="DC45" s="643"/>
      <c r="DD45" s="635">
        <v>215061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358</v>
      </c>
      <c r="CG46" s="627"/>
      <c r="CH46" s="627"/>
      <c r="CI46" s="627"/>
      <c r="CJ46" s="627"/>
      <c r="CK46" s="627"/>
      <c r="CL46" s="627"/>
      <c r="CM46" s="627"/>
      <c r="CN46" s="627"/>
      <c r="CO46" s="627"/>
      <c r="CP46" s="627"/>
      <c r="CQ46" s="628"/>
      <c r="CR46" s="629">
        <v>349525</v>
      </c>
      <c r="CS46" s="630"/>
      <c r="CT46" s="630"/>
      <c r="CU46" s="630"/>
      <c r="CV46" s="630"/>
      <c r="CW46" s="630"/>
      <c r="CX46" s="630"/>
      <c r="CY46" s="631"/>
      <c r="CZ46" s="632">
        <v>6.3</v>
      </c>
      <c r="DA46" s="633"/>
      <c r="DB46" s="633"/>
      <c r="DC46" s="634"/>
      <c r="DD46" s="635">
        <v>123034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57223</v>
      </c>
      <c r="CS47" s="640"/>
      <c r="CT47" s="640"/>
      <c r="CU47" s="640"/>
      <c r="CV47" s="640"/>
      <c r="CW47" s="640"/>
      <c r="CX47" s="640"/>
      <c r="CY47" s="641"/>
      <c r="CZ47" s="632">
        <v>1</v>
      </c>
      <c r="DA47" s="642"/>
      <c r="DB47" s="642"/>
      <c r="DC47" s="643"/>
      <c r="DD47" s="635">
        <v>2564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231</v>
      </c>
      <c r="CS48" s="630"/>
      <c r="CT48" s="630"/>
      <c r="CU48" s="630"/>
      <c r="CV48" s="630"/>
      <c r="CW48" s="630"/>
      <c r="CX48" s="630"/>
      <c r="CY48" s="631"/>
      <c r="CZ48" s="632" t="s">
        <v>363</v>
      </c>
      <c r="DA48" s="633"/>
      <c r="DB48" s="633"/>
      <c r="DC48" s="634"/>
      <c r="DD48" s="635" t="s">
        <v>231</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364</v>
      </c>
      <c r="CE49" s="607"/>
      <c r="CF49" s="607"/>
      <c r="CG49" s="607"/>
      <c r="CH49" s="607"/>
      <c r="CI49" s="607"/>
      <c r="CJ49" s="607"/>
      <c r="CK49" s="607"/>
      <c r="CL49" s="607"/>
      <c r="CM49" s="607"/>
      <c r="CN49" s="607"/>
      <c r="CO49" s="607"/>
      <c r="CP49" s="607"/>
      <c r="CQ49" s="608"/>
      <c r="CR49" s="609">
        <v>5585724</v>
      </c>
      <c r="CS49" s="610"/>
      <c r="CT49" s="610"/>
      <c r="CU49" s="610"/>
      <c r="CV49" s="610"/>
      <c r="CW49" s="610"/>
      <c r="CX49" s="610"/>
      <c r="CY49" s="611"/>
      <c r="CZ49" s="612">
        <v>100</v>
      </c>
      <c r="DA49" s="613"/>
      <c r="DB49" s="613"/>
      <c r="DC49" s="614"/>
      <c r="DD49" s="615">
        <v>3623776</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7L8VVEeIwnn6xvJ9neWg8vgqwVjnNnzxhqhr8Q11L3289oN42gnuBlilnCKZXxPJlaSYq5HUzoCid21VwAaQA==" saltValue="wLQc9AmKwaZioJReKsDP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election activeCell="AU33" sqref="AU33:AY3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24" t="s">
        <v>365</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124"/>
      <c r="AX2" s="1124"/>
      <c r="AY2" s="1124"/>
      <c r="AZ2" s="1124"/>
      <c r="BA2" s="1124"/>
      <c r="BB2" s="1124"/>
      <c r="BC2" s="1124"/>
      <c r="BD2" s="1124"/>
      <c r="BE2" s="1124"/>
      <c r="BF2" s="1124"/>
      <c r="BG2" s="1124"/>
      <c r="BH2" s="1124"/>
      <c r="BI2" s="112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5" t="s">
        <v>366</v>
      </c>
      <c r="DK2" s="1126"/>
      <c r="DL2" s="1126"/>
      <c r="DM2" s="1126"/>
      <c r="DN2" s="1126"/>
      <c r="DO2" s="1127"/>
      <c r="DP2" s="231"/>
      <c r="DQ2" s="1125" t="s">
        <v>367</v>
      </c>
      <c r="DR2" s="1126"/>
      <c r="DS2" s="1126"/>
      <c r="DT2" s="1126"/>
      <c r="DU2" s="1126"/>
      <c r="DV2" s="1126"/>
      <c r="DW2" s="1126"/>
      <c r="DX2" s="1126"/>
      <c r="DY2" s="1126"/>
      <c r="DZ2" s="112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93" t="s">
        <v>368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35"/>
      <c r="BA4" s="235"/>
      <c r="BB4" s="235"/>
      <c r="BC4" s="235"/>
      <c r="BD4" s="235"/>
      <c r="BE4" s="236"/>
      <c r="BF4" s="236"/>
      <c r="BG4" s="236"/>
      <c r="BH4" s="236"/>
      <c r="BI4" s="236"/>
      <c r="BJ4" s="236"/>
      <c r="BK4" s="236"/>
      <c r="BL4" s="236"/>
      <c r="BM4" s="236"/>
      <c r="BN4" s="236"/>
      <c r="BO4" s="236"/>
      <c r="BP4" s="236"/>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9" t="s">
        <v>370</v>
      </c>
      <c r="B5" s="1030"/>
      <c r="C5" s="1030"/>
      <c r="D5" s="1030"/>
      <c r="E5" s="1030"/>
      <c r="F5" s="1030"/>
      <c r="G5" s="1030"/>
      <c r="H5" s="1030"/>
      <c r="I5" s="1030"/>
      <c r="J5" s="1030"/>
      <c r="K5" s="1030"/>
      <c r="L5" s="1030"/>
      <c r="M5" s="1030"/>
      <c r="N5" s="1030"/>
      <c r="O5" s="1030"/>
      <c r="P5" s="1031"/>
      <c r="Q5" s="1035" t="s">
        <v>371</v>
      </c>
      <c r="R5" s="1036"/>
      <c r="S5" s="1036"/>
      <c r="T5" s="1036"/>
      <c r="U5" s="1037"/>
      <c r="V5" s="1035" t="s">
        <v>372</v>
      </c>
      <c r="W5" s="1036"/>
      <c r="X5" s="1036"/>
      <c r="Y5" s="1036"/>
      <c r="Z5" s="1037"/>
      <c r="AA5" s="1035" t="s">
        <v>373</v>
      </c>
      <c r="AB5" s="1036"/>
      <c r="AC5" s="1036"/>
      <c r="AD5" s="1036"/>
      <c r="AE5" s="1036"/>
      <c r="AF5" s="1128" t="s">
        <v>374</v>
      </c>
      <c r="AG5" s="1036"/>
      <c r="AH5" s="1036"/>
      <c r="AI5" s="1036"/>
      <c r="AJ5" s="1049"/>
      <c r="AK5" s="1036" t="s">
        <v>375</v>
      </c>
      <c r="AL5" s="1036"/>
      <c r="AM5" s="1036"/>
      <c r="AN5" s="1036"/>
      <c r="AO5" s="1037"/>
      <c r="AP5" s="1035" t="s">
        <v>376</v>
      </c>
      <c r="AQ5" s="1036"/>
      <c r="AR5" s="1036"/>
      <c r="AS5" s="1036"/>
      <c r="AT5" s="1037"/>
      <c r="AU5" s="1035" t="s">
        <v>377</v>
      </c>
      <c r="AV5" s="1036"/>
      <c r="AW5" s="1036"/>
      <c r="AX5" s="1036"/>
      <c r="AY5" s="1049"/>
      <c r="AZ5" s="235"/>
      <c r="BA5" s="235"/>
      <c r="BB5" s="235"/>
      <c r="BC5" s="235"/>
      <c r="BD5" s="235"/>
      <c r="BE5" s="236"/>
      <c r="BF5" s="236"/>
      <c r="BG5" s="236"/>
      <c r="BH5" s="236"/>
      <c r="BI5" s="236"/>
      <c r="BJ5" s="236"/>
      <c r="BK5" s="236"/>
      <c r="BL5" s="236"/>
      <c r="BM5" s="236"/>
      <c r="BN5" s="236"/>
      <c r="BO5" s="236"/>
      <c r="BP5" s="236"/>
      <c r="BQ5" s="1029" t="s">
        <v>378</v>
      </c>
      <c r="BR5" s="1030"/>
      <c r="BS5" s="1030"/>
      <c r="BT5" s="1030"/>
      <c r="BU5" s="1030"/>
      <c r="BV5" s="1030"/>
      <c r="BW5" s="1030"/>
      <c r="BX5" s="1030"/>
      <c r="BY5" s="1030"/>
      <c r="BZ5" s="1030"/>
      <c r="CA5" s="1030"/>
      <c r="CB5" s="1030"/>
      <c r="CC5" s="1030"/>
      <c r="CD5" s="1030"/>
      <c r="CE5" s="1030"/>
      <c r="CF5" s="1030"/>
      <c r="CG5" s="1031"/>
      <c r="CH5" s="1035" t="s">
        <v>379</v>
      </c>
      <c r="CI5" s="1036"/>
      <c r="CJ5" s="1036"/>
      <c r="CK5" s="1036"/>
      <c r="CL5" s="1037"/>
      <c r="CM5" s="1035" t="s">
        <v>380</v>
      </c>
      <c r="CN5" s="1036"/>
      <c r="CO5" s="1036"/>
      <c r="CP5" s="1036"/>
      <c r="CQ5" s="1037"/>
      <c r="CR5" s="1035" t="s">
        <v>381</v>
      </c>
      <c r="CS5" s="1036"/>
      <c r="CT5" s="1036"/>
      <c r="CU5" s="1036"/>
      <c r="CV5" s="1037"/>
      <c r="CW5" s="1035" t="s">
        <v>382</v>
      </c>
      <c r="CX5" s="1036"/>
      <c r="CY5" s="1036"/>
      <c r="CZ5" s="1036"/>
      <c r="DA5" s="1037"/>
      <c r="DB5" s="1035" t="s">
        <v>383</v>
      </c>
      <c r="DC5" s="1036"/>
      <c r="DD5" s="1036"/>
      <c r="DE5" s="1036"/>
      <c r="DF5" s="1037"/>
      <c r="DG5" s="1118" t="s">
        <v>384</v>
      </c>
      <c r="DH5" s="1119"/>
      <c r="DI5" s="1119"/>
      <c r="DJ5" s="1119"/>
      <c r="DK5" s="1120"/>
      <c r="DL5" s="1118" t="s">
        <v>385</v>
      </c>
      <c r="DM5" s="1119"/>
      <c r="DN5" s="1119"/>
      <c r="DO5" s="1119"/>
      <c r="DP5" s="1120"/>
      <c r="DQ5" s="1035" t="s">
        <v>386</v>
      </c>
      <c r="DR5" s="1036"/>
      <c r="DS5" s="1036"/>
      <c r="DT5" s="1036"/>
      <c r="DU5" s="1037"/>
      <c r="DV5" s="1035" t="s">
        <v>377</v>
      </c>
      <c r="DW5" s="1036"/>
      <c r="DX5" s="1036"/>
      <c r="DY5" s="1036"/>
      <c r="DZ5" s="1049"/>
      <c r="EA5" s="237"/>
    </row>
    <row r="6" spans="1:131" s="238"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29"/>
      <c r="AG6" s="1039"/>
      <c r="AH6" s="1039"/>
      <c r="AI6" s="1039"/>
      <c r="AJ6" s="1050"/>
      <c r="AK6" s="1039"/>
      <c r="AL6" s="1039"/>
      <c r="AM6" s="1039"/>
      <c r="AN6" s="1039"/>
      <c r="AO6" s="1040"/>
      <c r="AP6" s="1038"/>
      <c r="AQ6" s="1039"/>
      <c r="AR6" s="1039"/>
      <c r="AS6" s="1039"/>
      <c r="AT6" s="1040"/>
      <c r="AU6" s="1038"/>
      <c r="AV6" s="1039"/>
      <c r="AW6" s="1039"/>
      <c r="AX6" s="1039"/>
      <c r="AY6" s="1050"/>
      <c r="AZ6" s="235"/>
      <c r="BA6" s="235"/>
      <c r="BB6" s="235"/>
      <c r="BC6" s="235"/>
      <c r="BD6" s="235"/>
      <c r="BE6" s="236"/>
      <c r="BF6" s="236"/>
      <c r="BG6" s="236"/>
      <c r="BH6" s="236"/>
      <c r="BI6" s="236"/>
      <c r="BJ6" s="236"/>
      <c r="BK6" s="236"/>
      <c r="BL6" s="236"/>
      <c r="BM6" s="236"/>
      <c r="BN6" s="236"/>
      <c r="BO6" s="236"/>
      <c r="BP6" s="236"/>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21"/>
      <c r="DH6" s="1122"/>
      <c r="DI6" s="1122"/>
      <c r="DJ6" s="1122"/>
      <c r="DK6" s="1123"/>
      <c r="DL6" s="1121"/>
      <c r="DM6" s="1122"/>
      <c r="DN6" s="1122"/>
      <c r="DO6" s="1122"/>
      <c r="DP6" s="1123"/>
      <c r="DQ6" s="1038"/>
      <c r="DR6" s="1039"/>
      <c r="DS6" s="1039"/>
      <c r="DT6" s="1039"/>
      <c r="DU6" s="1040"/>
      <c r="DV6" s="1038"/>
      <c r="DW6" s="1039"/>
      <c r="DX6" s="1039"/>
      <c r="DY6" s="1039"/>
      <c r="DZ6" s="1050"/>
      <c r="EA6" s="237"/>
    </row>
    <row r="7" spans="1:131" s="238" customFormat="1" ht="26.25" customHeight="1" thickTop="1" x14ac:dyDescent="0.15">
      <c r="A7" s="239">
        <v>1</v>
      </c>
      <c r="B7" s="1081" t="s">
        <v>387</v>
      </c>
      <c r="C7" s="1082"/>
      <c r="D7" s="1082"/>
      <c r="E7" s="1082"/>
      <c r="F7" s="1082"/>
      <c r="G7" s="1082"/>
      <c r="H7" s="1082"/>
      <c r="I7" s="1082"/>
      <c r="J7" s="1082"/>
      <c r="K7" s="1082"/>
      <c r="L7" s="1082"/>
      <c r="M7" s="1082"/>
      <c r="N7" s="1082"/>
      <c r="O7" s="1082"/>
      <c r="P7" s="1083"/>
      <c r="Q7" s="1136">
        <v>5721</v>
      </c>
      <c r="R7" s="1137"/>
      <c r="S7" s="1137"/>
      <c r="T7" s="1137"/>
      <c r="U7" s="1137"/>
      <c r="V7" s="1137">
        <v>5584</v>
      </c>
      <c r="W7" s="1137"/>
      <c r="X7" s="1137"/>
      <c r="Y7" s="1137"/>
      <c r="Z7" s="1137"/>
      <c r="AA7" s="1137">
        <v>137</v>
      </c>
      <c r="AB7" s="1137"/>
      <c r="AC7" s="1137"/>
      <c r="AD7" s="1137"/>
      <c r="AE7" s="1138"/>
      <c r="AF7" s="1139">
        <v>86</v>
      </c>
      <c r="AG7" s="1140"/>
      <c r="AH7" s="1140"/>
      <c r="AI7" s="1140"/>
      <c r="AJ7" s="1141"/>
      <c r="AK7" s="1142">
        <v>124</v>
      </c>
      <c r="AL7" s="1143"/>
      <c r="AM7" s="1143"/>
      <c r="AN7" s="1143"/>
      <c r="AO7" s="1143"/>
      <c r="AP7" s="1143">
        <v>6176</v>
      </c>
      <c r="AQ7" s="1143"/>
      <c r="AR7" s="1143"/>
      <c r="AS7" s="1143"/>
      <c r="AT7" s="1143"/>
      <c r="AU7" s="1144"/>
      <c r="AV7" s="1144"/>
      <c r="AW7" s="1144"/>
      <c r="AX7" s="1144"/>
      <c r="AY7" s="1145"/>
      <c r="AZ7" s="235"/>
      <c r="BA7" s="235"/>
      <c r="BB7" s="235"/>
      <c r="BC7" s="235"/>
      <c r="BD7" s="235"/>
      <c r="BE7" s="236"/>
      <c r="BF7" s="236"/>
      <c r="BG7" s="236"/>
      <c r="BH7" s="236"/>
      <c r="BI7" s="236"/>
      <c r="BJ7" s="236"/>
      <c r="BK7" s="236"/>
      <c r="BL7" s="236"/>
      <c r="BM7" s="236"/>
      <c r="BN7" s="236"/>
      <c r="BO7" s="236"/>
      <c r="BP7" s="236"/>
      <c r="BQ7" s="239">
        <v>1</v>
      </c>
      <c r="BR7" s="240"/>
      <c r="BS7" s="1133"/>
      <c r="BT7" s="1134"/>
      <c r="BU7" s="1134"/>
      <c r="BV7" s="1134"/>
      <c r="BW7" s="1134"/>
      <c r="BX7" s="1134"/>
      <c r="BY7" s="1134"/>
      <c r="BZ7" s="1134"/>
      <c r="CA7" s="1134"/>
      <c r="CB7" s="1134"/>
      <c r="CC7" s="1134"/>
      <c r="CD7" s="1134"/>
      <c r="CE7" s="1134"/>
      <c r="CF7" s="1134"/>
      <c r="CG7" s="1146"/>
      <c r="CH7" s="1130"/>
      <c r="CI7" s="1131"/>
      <c r="CJ7" s="1131"/>
      <c r="CK7" s="1131"/>
      <c r="CL7" s="1132"/>
      <c r="CM7" s="1130"/>
      <c r="CN7" s="1131"/>
      <c r="CO7" s="1131"/>
      <c r="CP7" s="1131"/>
      <c r="CQ7" s="1132"/>
      <c r="CR7" s="1130"/>
      <c r="CS7" s="1131"/>
      <c r="CT7" s="1131"/>
      <c r="CU7" s="1131"/>
      <c r="CV7" s="1132"/>
      <c r="CW7" s="1130"/>
      <c r="CX7" s="1131"/>
      <c r="CY7" s="1131"/>
      <c r="CZ7" s="1131"/>
      <c r="DA7" s="1132"/>
      <c r="DB7" s="1130"/>
      <c r="DC7" s="1131"/>
      <c r="DD7" s="1131"/>
      <c r="DE7" s="1131"/>
      <c r="DF7" s="1132"/>
      <c r="DG7" s="1130"/>
      <c r="DH7" s="1131"/>
      <c r="DI7" s="1131"/>
      <c r="DJ7" s="1131"/>
      <c r="DK7" s="1132"/>
      <c r="DL7" s="1130"/>
      <c r="DM7" s="1131"/>
      <c r="DN7" s="1131"/>
      <c r="DO7" s="1131"/>
      <c r="DP7" s="1132"/>
      <c r="DQ7" s="1130"/>
      <c r="DR7" s="1131"/>
      <c r="DS7" s="1131"/>
      <c r="DT7" s="1131"/>
      <c r="DU7" s="1132"/>
      <c r="DV7" s="1133"/>
      <c r="DW7" s="1134"/>
      <c r="DX7" s="1134"/>
      <c r="DY7" s="1134"/>
      <c r="DZ7" s="1135"/>
      <c r="EA7" s="237"/>
    </row>
    <row r="8" spans="1:131" s="238" customFormat="1" ht="26.25" customHeight="1" x14ac:dyDescent="0.15">
      <c r="A8" s="241">
        <v>2</v>
      </c>
      <c r="B8" s="1064" t="s">
        <v>388</v>
      </c>
      <c r="C8" s="1065"/>
      <c r="D8" s="1065"/>
      <c r="E8" s="1065"/>
      <c r="F8" s="1065"/>
      <c r="G8" s="1065"/>
      <c r="H8" s="1065"/>
      <c r="I8" s="1065"/>
      <c r="J8" s="1065"/>
      <c r="K8" s="1065"/>
      <c r="L8" s="1065"/>
      <c r="M8" s="1065"/>
      <c r="N8" s="1065"/>
      <c r="O8" s="1065"/>
      <c r="P8" s="1066"/>
      <c r="Q8" s="1072">
        <v>0</v>
      </c>
      <c r="R8" s="1073"/>
      <c r="S8" s="1073"/>
      <c r="T8" s="1073"/>
      <c r="U8" s="1073"/>
      <c r="V8" s="1073">
        <v>0</v>
      </c>
      <c r="W8" s="1073"/>
      <c r="X8" s="1073"/>
      <c r="Y8" s="1073"/>
      <c r="Z8" s="1073"/>
      <c r="AA8" s="1073">
        <v>0</v>
      </c>
      <c r="AB8" s="1073"/>
      <c r="AC8" s="1073"/>
      <c r="AD8" s="1073"/>
      <c r="AE8" s="1074"/>
      <c r="AF8" s="1069" t="s">
        <v>389</v>
      </c>
      <c r="AG8" s="1070"/>
      <c r="AH8" s="1070"/>
      <c r="AI8" s="1070"/>
      <c r="AJ8" s="1071"/>
      <c r="AK8" s="1114">
        <v>0</v>
      </c>
      <c r="AL8" s="1115"/>
      <c r="AM8" s="1115"/>
      <c r="AN8" s="1115"/>
      <c r="AO8" s="1115"/>
      <c r="AP8" s="1115"/>
      <c r="AQ8" s="1115"/>
      <c r="AR8" s="1115"/>
      <c r="AS8" s="1115"/>
      <c r="AT8" s="1115"/>
      <c r="AU8" s="1116"/>
      <c r="AV8" s="1116"/>
      <c r="AW8" s="1116"/>
      <c r="AX8" s="1116"/>
      <c r="AY8" s="1117"/>
      <c r="AZ8" s="235"/>
      <c r="BA8" s="235"/>
      <c r="BB8" s="235"/>
      <c r="BC8" s="235"/>
      <c r="BD8" s="235"/>
      <c r="BE8" s="236"/>
      <c r="BF8" s="236"/>
      <c r="BG8" s="236"/>
      <c r="BH8" s="236"/>
      <c r="BI8" s="236"/>
      <c r="BJ8" s="236"/>
      <c r="BK8" s="236"/>
      <c r="BL8" s="236"/>
      <c r="BM8" s="236"/>
      <c r="BN8" s="236"/>
      <c r="BO8" s="236"/>
      <c r="BP8" s="236"/>
      <c r="BQ8" s="241">
        <v>2</v>
      </c>
      <c r="BR8" s="242"/>
      <c r="BS8" s="1026"/>
      <c r="BT8" s="1027"/>
      <c r="BU8" s="1027"/>
      <c r="BV8" s="1027"/>
      <c r="BW8" s="1027"/>
      <c r="BX8" s="1027"/>
      <c r="BY8" s="1027"/>
      <c r="BZ8" s="1027"/>
      <c r="CA8" s="1027"/>
      <c r="CB8" s="1027"/>
      <c r="CC8" s="1027"/>
      <c r="CD8" s="1027"/>
      <c r="CE8" s="1027"/>
      <c r="CF8" s="1027"/>
      <c r="CG8" s="1048"/>
      <c r="CH8" s="1023"/>
      <c r="CI8" s="1024"/>
      <c r="CJ8" s="1024"/>
      <c r="CK8" s="1024"/>
      <c r="CL8" s="1025"/>
      <c r="CM8" s="1023"/>
      <c r="CN8" s="1024"/>
      <c r="CO8" s="1024"/>
      <c r="CP8" s="1024"/>
      <c r="CQ8" s="1025"/>
      <c r="CR8" s="1023"/>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37"/>
    </row>
    <row r="9" spans="1:131" s="238" customFormat="1" ht="26.25" customHeight="1" x14ac:dyDescent="0.15">
      <c r="A9" s="241">
        <v>3</v>
      </c>
      <c r="B9" s="1064" t="s">
        <v>390</v>
      </c>
      <c r="C9" s="1065"/>
      <c r="D9" s="1065"/>
      <c r="E9" s="1065"/>
      <c r="F9" s="1065"/>
      <c r="G9" s="1065"/>
      <c r="H9" s="1065"/>
      <c r="I9" s="1065"/>
      <c r="J9" s="1065"/>
      <c r="K9" s="1065"/>
      <c r="L9" s="1065"/>
      <c r="M9" s="1065"/>
      <c r="N9" s="1065"/>
      <c r="O9" s="1065"/>
      <c r="P9" s="1066"/>
      <c r="Q9" s="1072">
        <v>74</v>
      </c>
      <c r="R9" s="1073"/>
      <c r="S9" s="1073"/>
      <c r="T9" s="1073"/>
      <c r="U9" s="1073"/>
      <c r="V9" s="1073">
        <v>74</v>
      </c>
      <c r="W9" s="1073"/>
      <c r="X9" s="1073"/>
      <c r="Y9" s="1073"/>
      <c r="Z9" s="1073"/>
      <c r="AA9" s="1073">
        <v>0</v>
      </c>
      <c r="AB9" s="1073"/>
      <c r="AC9" s="1073"/>
      <c r="AD9" s="1073"/>
      <c r="AE9" s="1074"/>
      <c r="AF9" s="1069" t="s">
        <v>391</v>
      </c>
      <c r="AG9" s="1070"/>
      <c r="AH9" s="1070"/>
      <c r="AI9" s="1070"/>
      <c r="AJ9" s="1071"/>
      <c r="AK9" s="1114">
        <v>73</v>
      </c>
      <c r="AL9" s="1115"/>
      <c r="AM9" s="1115"/>
      <c r="AN9" s="1115"/>
      <c r="AO9" s="1115"/>
      <c r="AP9" s="1115"/>
      <c r="AQ9" s="1115"/>
      <c r="AR9" s="1115"/>
      <c r="AS9" s="1115"/>
      <c r="AT9" s="1115"/>
      <c r="AU9" s="1116"/>
      <c r="AV9" s="1116"/>
      <c r="AW9" s="1116"/>
      <c r="AX9" s="1116"/>
      <c r="AY9" s="1117"/>
      <c r="AZ9" s="235"/>
      <c r="BA9" s="235"/>
      <c r="BB9" s="235"/>
      <c r="BC9" s="235"/>
      <c r="BD9" s="235"/>
      <c r="BE9" s="236"/>
      <c r="BF9" s="236"/>
      <c r="BG9" s="236"/>
      <c r="BH9" s="236"/>
      <c r="BI9" s="236"/>
      <c r="BJ9" s="236"/>
      <c r="BK9" s="236"/>
      <c r="BL9" s="236"/>
      <c r="BM9" s="236"/>
      <c r="BN9" s="236"/>
      <c r="BO9" s="236"/>
      <c r="BP9" s="236"/>
      <c r="BQ9" s="241">
        <v>3</v>
      </c>
      <c r="BR9" s="242"/>
      <c r="BS9" s="1026"/>
      <c r="BT9" s="1027"/>
      <c r="BU9" s="1027"/>
      <c r="BV9" s="1027"/>
      <c r="BW9" s="1027"/>
      <c r="BX9" s="1027"/>
      <c r="BY9" s="1027"/>
      <c r="BZ9" s="1027"/>
      <c r="CA9" s="1027"/>
      <c r="CB9" s="1027"/>
      <c r="CC9" s="1027"/>
      <c r="CD9" s="1027"/>
      <c r="CE9" s="1027"/>
      <c r="CF9" s="1027"/>
      <c r="CG9" s="1048"/>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37"/>
    </row>
    <row r="10" spans="1:131" s="238" customFormat="1" ht="26.25" customHeight="1" x14ac:dyDescent="0.15">
      <c r="A10" s="241">
        <v>4</v>
      </c>
      <c r="B10" s="1064" t="s">
        <v>392</v>
      </c>
      <c r="C10" s="1065"/>
      <c r="D10" s="1065"/>
      <c r="E10" s="1065"/>
      <c r="F10" s="1065"/>
      <c r="G10" s="1065"/>
      <c r="H10" s="1065"/>
      <c r="I10" s="1065"/>
      <c r="J10" s="1065"/>
      <c r="K10" s="1065"/>
      <c r="L10" s="1065"/>
      <c r="M10" s="1065"/>
      <c r="N10" s="1065"/>
      <c r="O10" s="1065"/>
      <c r="P10" s="1066"/>
      <c r="Q10" s="1072">
        <v>0</v>
      </c>
      <c r="R10" s="1073"/>
      <c r="S10" s="1073"/>
      <c r="T10" s="1073"/>
      <c r="U10" s="1073"/>
      <c r="V10" s="1073">
        <v>0</v>
      </c>
      <c r="W10" s="1073"/>
      <c r="X10" s="1073"/>
      <c r="Y10" s="1073"/>
      <c r="Z10" s="1073"/>
      <c r="AA10" s="1073">
        <v>0</v>
      </c>
      <c r="AB10" s="1073"/>
      <c r="AC10" s="1073"/>
      <c r="AD10" s="1073"/>
      <c r="AE10" s="1074"/>
      <c r="AF10" s="1069" t="s">
        <v>389</v>
      </c>
      <c r="AG10" s="1070"/>
      <c r="AH10" s="1070"/>
      <c r="AI10" s="1070"/>
      <c r="AJ10" s="1071"/>
      <c r="AK10" s="1114">
        <v>0</v>
      </c>
      <c r="AL10" s="1115"/>
      <c r="AM10" s="1115"/>
      <c r="AN10" s="1115"/>
      <c r="AO10" s="1115"/>
      <c r="AP10" s="1115"/>
      <c r="AQ10" s="1115"/>
      <c r="AR10" s="1115"/>
      <c r="AS10" s="1115"/>
      <c r="AT10" s="1115"/>
      <c r="AU10" s="1116"/>
      <c r="AV10" s="1116"/>
      <c r="AW10" s="1116"/>
      <c r="AX10" s="1116"/>
      <c r="AY10" s="1117"/>
      <c r="AZ10" s="235"/>
      <c r="BA10" s="235"/>
      <c r="BB10" s="235"/>
      <c r="BC10" s="235"/>
      <c r="BD10" s="235"/>
      <c r="BE10" s="236"/>
      <c r="BF10" s="236"/>
      <c r="BG10" s="236"/>
      <c r="BH10" s="236"/>
      <c r="BI10" s="236"/>
      <c r="BJ10" s="236"/>
      <c r="BK10" s="236"/>
      <c r="BL10" s="236"/>
      <c r="BM10" s="236"/>
      <c r="BN10" s="236"/>
      <c r="BO10" s="236"/>
      <c r="BP10" s="236"/>
      <c r="BQ10" s="241">
        <v>4</v>
      </c>
      <c r="BR10" s="242"/>
      <c r="BS10" s="1026"/>
      <c r="BT10" s="1027"/>
      <c r="BU10" s="1027"/>
      <c r="BV10" s="1027"/>
      <c r="BW10" s="1027"/>
      <c r="BX10" s="1027"/>
      <c r="BY10" s="1027"/>
      <c r="BZ10" s="1027"/>
      <c r="CA10" s="1027"/>
      <c r="CB10" s="1027"/>
      <c r="CC10" s="1027"/>
      <c r="CD10" s="1027"/>
      <c r="CE10" s="1027"/>
      <c r="CF10" s="1027"/>
      <c r="CG10" s="1048"/>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37"/>
    </row>
    <row r="11" spans="1:131" s="238" customFormat="1" ht="26.25" customHeight="1" x14ac:dyDescent="0.15">
      <c r="A11" s="241">
        <v>5</v>
      </c>
      <c r="B11" s="1064"/>
      <c r="C11" s="1065"/>
      <c r="D11" s="1065"/>
      <c r="E11" s="1065"/>
      <c r="F11" s="1065"/>
      <c r="G11" s="1065"/>
      <c r="H11" s="1065"/>
      <c r="I11" s="1065"/>
      <c r="J11" s="1065"/>
      <c r="K11" s="1065"/>
      <c r="L11" s="1065"/>
      <c r="M11" s="1065"/>
      <c r="N11" s="1065"/>
      <c r="O11" s="1065"/>
      <c r="P11" s="1066"/>
      <c r="Q11" s="1072"/>
      <c r="R11" s="1073"/>
      <c r="S11" s="1073"/>
      <c r="T11" s="1073"/>
      <c r="U11" s="1073"/>
      <c r="V11" s="1073"/>
      <c r="W11" s="1073"/>
      <c r="X11" s="1073"/>
      <c r="Y11" s="1073"/>
      <c r="Z11" s="1073"/>
      <c r="AA11" s="1073"/>
      <c r="AB11" s="1073"/>
      <c r="AC11" s="1073"/>
      <c r="AD11" s="1073"/>
      <c r="AE11" s="1074"/>
      <c r="AF11" s="1069"/>
      <c r="AG11" s="1070"/>
      <c r="AH11" s="1070"/>
      <c r="AI11" s="1070"/>
      <c r="AJ11" s="1071"/>
      <c r="AK11" s="1114"/>
      <c r="AL11" s="1115"/>
      <c r="AM11" s="1115"/>
      <c r="AN11" s="1115"/>
      <c r="AO11" s="1115"/>
      <c r="AP11" s="1115"/>
      <c r="AQ11" s="1115"/>
      <c r="AR11" s="1115"/>
      <c r="AS11" s="1115"/>
      <c r="AT11" s="1115"/>
      <c r="AU11" s="1116"/>
      <c r="AV11" s="1116"/>
      <c r="AW11" s="1116"/>
      <c r="AX11" s="1116"/>
      <c r="AY11" s="1117"/>
      <c r="AZ11" s="235"/>
      <c r="BA11" s="235"/>
      <c r="BB11" s="235"/>
      <c r="BC11" s="235"/>
      <c r="BD11" s="235"/>
      <c r="BE11" s="236"/>
      <c r="BF11" s="236"/>
      <c r="BG11" s="236"/>
      <c r="BH11" s="236"/>
      <c r="BI11" s="236"/>
      <c r="BJ11" s="236"/>
      <c r="BK11" s="236"/>
      <c r="BL11" s="236"/>
      <c r="BM11" s="236"/>
      <c r="BN11" s="236"/>
      <c r="BO11" s="236"/>
      <c r="BP11" s="236"/>
      <c r="BQ11" s="241">
        <v>5</v>
      </c>
      <c r="BR11" s="242"/>
      <c r="BS11" s="1026"/>
      <c r="BT11" s="1027"/>
      <c r="BU11" s="1027"/>
      <c r="BV11" s="1027"/>
      <c r="BW11" s="1027"/>
      <c r="BX11" s="1027"/>
      <c r="BY11" s="1027"/>
      <c r="BZ11" s="1027"/>
      <c r="CA11" s="1027"/>
      <c r="CB11" s="1027"/>
      <c r="CC11" s="1027"/>
      <c r="CD11" s="1027"/>
      <c r="CE11" s="1027"/>
      <c r="CF11" s="1027"/>
      <c r="CG11" s="1048"/>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7"/>
    </row>
    <row r="12" spans="1:131" s="238" customFormat="1" ht="26.25" customHeight="1" x14ac:dyDescent="0.15">
      <c r="A12" s="241">
        <v>6</v>
      </c>
      <c r="B12" s="1064"/>
      <c r="C12" s="1065"/>
      <c r="D12" s="1065"/>
      <c r="E12" s="1065"/>
      <c r="F12" s="1065"/>
      <c r="G12" s="1065"/>
      <c r="H12" s="1065"/>
      <c r="I12" s="1065"/>
      <c r="J12" s="1065"/>
      <c r="K12" s="1065"/>
      <c r="L12" s="1065"/>
      <c r="M12" s="1065"/>
      <c r="N12" s="1065"/>
      <c r="O12" s="1065"/>
      <c r="P12" s="1066"/>
      <c r="Q12" s="1072"/>
      <c r="R12" s="1073"/>
      <c r="S12" s="1073"/>
      <c r="T12" s="1073"/>
      <c r="U12" s="1073"/>
      <c r="V12" s="1073"/>
      <c r="W12" s="1073"/>
      <c r="X12" s="1073"/>
      <c r="Y12" s="1073"/>
      <c r="Z12" s="1073"/>
      <c r="AA12" s="1073"/>
      <c r="AB12" s="1073"/>
      <c r="AC12" s="1073"/>
      <c r="AD12" s="1073"/>
      <c r="AE12" s="1074"/>
      <c r="AF12" s="1069"/>
      <c r="AG12" s="1070"/>
      <c r="AH12" s="1070"/>
      <c r="AI12" s="1070"/>
      <c r="AJ12" s="1071"/>
      <c r="AK12" s="1114"/>
      <c r="AL12" s="1115"/>
      <c r="AM12" s="1115"/>
      <c r="AN12" s="1115"/>
      <c r="AO12" s="1115"/>
      <c r="AP12" s="1115"/>
      <c r="AQ12" s="1115"/>
      <c r="AR12" s="1115"/>
      <c r="AS12" s="1115"/>
      <c r="AT12" s="1115"/>
      <c r="AU12" s="1116"/>
      <c r="AV12" s="1116"/>
      <c r="AW12" s="1116"/>
      <c r="AX12" s="1116"/>
      <c r="AY12" s="1117"/>
      <c r="AZ12" s="235"/>
      <c r="BA12" s="235"/>
      <c r="BB12" s="235"/>
      <c r="BC12" s="235"/>
      <c r="BD12" s="235"/>
      <c r="BE12" s="236"/>
      <c r="BF12" s="236"/>
      <c r="BG12" s="236"/>
      <c r="BH12" s="236"/>
      <c r="BI12" s="236"/>
      <c r="BJ12" s="236"/>
      <c r="BK12" s="236"/>
      <c r="BL12" s="236"/>
      <c r="BM12" s="236"/>
      <c r="BN12" s="236"/>
      <c r="BO12" s="236"/>
      <c r="BP12" s="236"/>
      <c r="BQ12" s="241">
        <v>6</v>
      </c>
      <c r="BR12" s="242"/>
      <c r="BS12" s="1026"/>
      <c r="BT12" s="1027"/>
      <c r="BU12" s="1027"/>
      <c r="BV12" s="1027"/>
      <c r="BW12" s="1027"/>
      <c r="BX12" s="1027"/>
      <c r="BY12" s="1027"/>
      <c r="BZ12" s="1027"/>
      <c r="CA12" s="1027"/>
      <c r="CB12" s="1027"/>
      <c r="CC12" s="1027"/>
      <c r="CD12" s="1027"/>
      <c r="CE12" s="1027"/>
      <c r="CF12" s="1027"/>
      <c r="CG12" s="1048"/>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7"/>
    </row>
    <row r="13" spans="1:131" s="238" customFormat="1" ht="26.25" customHeight="1" x14ac:dyDescent="0.15">
      <c r="A13" s="241">
        <v>7</v>
      </c>
      <c r="B13" s="1064"/>
      <c r="C13" s="1065"/>
      <c r="D13" s="1065"/>
      <c r="E13" s="1065"/>
      <c r="F13" s="1065"/>
      <c r="G13" s="1065"/>
      <c r="H13" s="1065"/>
      <c r="I13" s="1065"/>
      <c r="J13" s="1065"/>
      <c r="K13" s="1065"/>
      <c r="L13" s="1065"/>
      <c r="M13" s="1065"/>
      <c r="N13" s="1065"/>
      <c r="O13" s="1065"/>
      <c r="P13" s="1066"/>
      <c r="Q13" s="1072"/>
      <c r="R13" s="1073"/>
      <c r="S13" s="1073"/>
      <c r="T13" s="1073"/>
      <c r="U13" s="1073"/>
      <c r="V13" s="1073"/>
      <c r="W13" s="1073"/>
      <c r="X13" s="1073"/>
      <c r="Y13" s="1073"/>
      <c r="Z13" s="1073"/>
      <c r="AA13" s="1073"/>
      <c r="AB13" s="1073"/>
      <c r="AC13" s="1073"/>
      <c r="AD13" s="1073"/>
      <c r="AE13" s="1074"/>
      <c r="AF13" s="1069"/>
      <c r="AG13" s="1070"/>
      <c r="AH13" s="1070"/>
      <c r="AI13" s="1070"/>
      <c r="AJ13" s="1071"/>
      <c r="AK13" s="1114"/>
      <c r="AL13" s="1115"/>
      <c r="AM13" s="1115"/>
      <c r="AN13" s="1115"/>
      <c r="AO13" s="1115"/>
      <c r="AP13" s="1115"/>
      <c r="AQ13" s="1115"/>
      <c r="AR13" s="1115"/>
      <c r="AS13" s="1115"/>
      <c r="AT13" s="1115"/>
      <c r="AU13" s="1116"/>
      <c r="AV13" s="1116"/>
      <c r="AW13" s="1116"/>
      <c r="AX13" s="1116"/>
      <c r="AY13" s="1117"/>
      <c r="AZ13" s="235"/>
      <c r="BA13" s="235"/>
      <c r="BB13" s="235"/>
      <c r="BC13" s="235"/>
      <c r="BD13" s="235"/>
      <c r="BE13" s="236"/>
      <c r="BF13" s="236"/>
      <c r="BG13" s="236"/>
      <c r="BH13" s="236"/>
      <c r="BI13" s="236"/>
      <c r="BJ13" s="236"/>
      <c r="BK13" s="236"/>
      <c r="BL13" s="236"/>
      <c r="BM13" s="236"/>
      <c r="BN13" s="236"/>
      <c r="BO13" s="236"/>
      <c r="BP13" s="236"/>
      <c r="BQ13" s="241">
        <v>7</v>
      </c>
      <c r="BR13" s="242"/>
      <c r="BS13" s="1026"/>
      <c r="BT13" s="1027"/>
      <c r="BU13" s="1027"/>
      <c r="BV13" s="1027"/>
      <c r="BW13" s="1027"/>
      <c r="BX13" s="1027"/>
      <c r="BY13" s="1027"/>
      <c r="BZ13" s="1027"/>
      <c r="CA13" s="1027"/>
      <c r="CB13" s="1027"/>
      <c r="CC13" s="1027"/>
      <c r="CD13" s="1027"/>
      <c r="CE13" s="1027"/>
      <c r="CF13" s="1027"/>
      <c r="CG13" s="1048"/>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7"/>
    </row>
    <row r="14" spans="1:131" s="238" customFormat="1" ht="26.25" customHeight="1" x14ac:dyDescent="0.15">
      <c r="A14" s="241">
        <v>8</v>
      </c>
      <c r="B14" s="1064"/>
      <c r="C14" s="1065"/>
      <c r="D14" s="1065"/>
      <c r="E14" s="1065"/>
      <c r="F14" s="1065"/>
      <c r="G14" s="1065"/>
      <c r="H14" s="1065"/>
      <c r="I14" s="1065"/>
      <c r="J14" s="1065"/>
      <c r="K14" s="1065"/>
      <c r="L14" s="1065"/>
      <c r="M14" s="1065"/>
      <c r="N14" s="1065"/>
      <c r="O14" s="1065"/>
      <c r="P14" s="1066"/>
      <c r="Q14" s="1072"/>
      <c r="R14" s="1073"/>
      <c r="S14" s="1073"/>
      <c r="T14" s="1073"/>
      <c r="U14" s="1073"/>
      <c r="V14" s="1073"/>
      <c r="W14" s="1073"/>
      <c r="X14" s="1073"/>
      <c r="Y14" s="1073"/>
      <c r="Z14" s="1073"/>
      <c r="AA14" s="1073"/>
      <c r="AB14" s="1073"/>
      <c r="AC14" s="1073"/>
      <c r="AD14" s="1073"/>
      <c r="AE14" s="1074"/>
      <c r="AF14" s="1069"/>
      <c r="AG14" s="1070"/>
      <c r="AH14" s="1070"/>
      <c r="AI14" s="1070"/>
      <c r="AJ14" s="1071"/>
      <c r="AK14" s="1114"/>
      <c r="AL14" s="1115"/>
      <c r="AM14" s="1115"/>
      <c r="AN14" s="1115"/>
      <c r="AO14" s="1115"/>
      <c r="AP14" s="1115"/>
      <c r="AQ14" s="1115"/>
      <c r="AR14" s="1115"/>
      <c r="AS14" s="1115"/>
      <c r="AT14" s="1115"/>
      <c r="AU14" s="1116"/>
      <c r="AV14" s="1116"/>
      <c r="AW14" s="1116"/>
      <c r="AX14" s="1116"/>
      <c r="AY14" s="1117"/>
      <c r="AZ14" s="235"/>
      <c r="BA14" s="235"/>
      <c r="BB14" s="235"/>
      <c r="BC14" s="235"/>
      <c r="BD14" s="235"/>
      <c r="BE14" s="236"/>
      <c r="BF14" s="236"/>
      <c r="BG14" s="236"/>
      <c r="BH14" s="236"/>
      <c r="BI14" s="236"/>
      <c r="BJ14" s="236"/>
      <c r="BK14" s="236"/>
      <c r="BL14" s="236"/>
      <c r="BM14" s="236"/>
      <c r="BN14" s="236"/>
      <c r="BO14" s="236"/>
      <c r="BP14" s="236"/>
      <c r="BQ14" s="241">
        <v>8</v>
      </c>
      <c r="BR14" s="242"/>
      <c r="BS14" s="1026"/>
      <c r="BT14" s="1027"/>
      <c r="BU14" s="1027"/>
      <c r="BV14" s="1027"/>
      <c r="BW14" s="1027"/>
      <c r="BX14" s="1027"/>
      <c r="BY14" s="1027"/>
      <c r="BZ14" s="1027"/>
      <c r="CA14" s="1027"/>
      <c r="CB14" s="1027"/>
      <c r="CC14" s="1027"/>
      <c r="CD14" s="1027"/>
      <c r="CE14" s="1027"/>
      <c r="CF14" s="1027"/>
      <c r="CG14" s="1048"/>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7"/>
    </row>
    <row r="15" spans="1:131" s="238" customFormat="1" ht="26.25" customHeight="1" x14ac:dyDescent="0.15">
      <c r="A15" s="241">
        <v>9</v>
      </c>
      <c r="B15" s="1064"/>
      <c r="C15" s="1065"/>
      <c r="D15" s="1065"/>
      <c r="E15" s="1065"/>
      <c r="F15" s="1065"/>
      <c r="G15" s="1065"/>
      <c r="H15" s="1065"/>
      <c r="I15" s="1065"/>
      <c r="J15" s="1065"/>
      <c r="K15" s="1065"/>
      <c r="L15" s="1065"/>
      <c r="M15" s="1065"/>
      <c r="N15" s="1065"/>
      <c r="O15" s="1065"/>
      <c r="P15" s="1066"/>
      <c r="Q15" s="1072"/>
      <c r="R15" s="1073"/>
      <c r="S15" s="1073"/>
      <c r="T15" s="1073"/>
      <c r="U15" s="1073"/>
      <c r="V15" s="1073"/>
      <c r="W15" s="1073"/>
      <c r="X15" s="1073"/>
      <c r="Y15" s="1073"/>
      <c r="Z15" s="1073"/>
      <c r="AA15" s="1073"/>
      <c r="AB15" s="1073"/>
      <c r="AC15" s="1073"/>
      <c r="AD15" s="1073"/>
      <c r="AE15" s="1074"/>
      <c r="AF15" s="1069"/>
      <c r="AG15" s="1070"/>
      <c r="AH15" s="1070"/>
      <c r="AI15" s="1070"/>
      <c r="AJ15" s="1071"/>
      <c r="AK15" s="1114"/>
      <c r="AL15" s="1115"/>
      <c r="AM15" s="1115"/>
      <c r="AN15" s="1115"/>
      <c r="AO15" s="1115"/>
      <c r="AP15" s="1115"/>
      <c r="AQ15" s="1115"/>
      <c r="AR15" s="1115"/>
      <c r="AS15" s="1115"/>
      <c r="AT15" s="1115"/>
      <c r="AU15" s="1116"/>
      <c r="AV15" s="1116"/>
      <c r="AW15" s="1116"/>
      <c r="AX15" s="1116"/>
      <c r="AY15" s="1117"/>
      <c r="AZ15" s="235"/>
      <c r="BA15" s="235"/>
      <c r="BB15" s="235"/>
      <c r="BC15" s="235"/>
      <c r="BD15" s="235"/>
      <c r="BE15" s="236"/>
      <c r="BF15" s="236"/>
      <c r="BG15" s="236"/>
      <c r="BH15" s="236"/>
      <c r="BI15" s="236"/>
      <c r="BJ15" s="236"/>
      <c r="BK15" s="236"/>
      <c r="BL15" s="236"/>
      <c r="BM15" s="236"/>
      <c r="BN15" s="236"/>
      <c r="BO15" s="236"/>
      <c r="BP15" s="236"/>
      <c r="BQ15" s="241">
        <v>9</v>
      </c>
      <c r="BR15" s="242"/>
      <c r="BS15" s="1026"/>
      <c r="BT15" s="1027"/>
      <c r="BU15" s="1027"/>
      <c r="BV15" s="1027"/>
      <c r="BW15" s="1027"/>
      <c r="BX15" s="1027"/>
      <c r="BY15" s="1027"/>
      <c r="BZ15" s="1027"/>
      <c r="CA15" s="1027"/>
      <c r="CB15" s="1027"/>
      <c r="CC15" s="1027"/>
      <c r="CD15" s="1027"/>
      <c r="CE15" s="1027"/>
      <c r="CF15" s="1027"/>
      <c r="CG15" s="1048"/>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7"/>
    </row>
    <row r="16" spans="1:131" s="238" customFormat="1" ht="26.25" customHeight="1" x14ac:dyDescent="0.15">
      <c r="A16" s="241">
        <v>10</v>
      </c>
      <c r="B16" s="1064"/>
      <c r="C16" s="1065"/>
      <c r="D16" s="1065"/>
      <c r="E16" s="1065"/>
      <c r="F16" s="1065"/>
      <c r="G16" s="1065"/>
      <c r="H16" s="1065"/>
      <c r="I16" s="1065"/>
      <c r="J16" s="1065"/>
      <c r="K16" s="1065"/>
      <c r="L16" s="1065"/>
      <c r="M16" s="1065"/>
      <c r="N16" s="1065"/>
      <c r="O16" s="1065"/>
      <c r="P16" s="1066"/>
      <c r="Q16" s="1072"/>
      <c r="R16" s="1073"/>
      <c r="S16" s="1073"/>
      <c r="T16" s="1073"/>
      <c r="U16" s="1073"/>
      <c r="V16" s="1073"/>
      <c r="W16" s="1073"/>
      <c r="X16" s="1073"/>
      <c r="Y16" s="1073"/>
      <c r="Z16" s="1073"/>
      <c r="AA16" s="1073"/>
      <c r="AB16" s="1073"/>
      <c r="AC16" s="1073"/>
      <c r="AD16" s="1073"/>
      <c r="AE16" s="1074"/>
      <c r="AF16" s="1069"/>
      <c r="AG16" s="1070"/>
      <c r="AH16" s="1070"/>
      <c r="AI16" s="1070"/>
      <c r="AJ16" s="1071"/>
      <c r="AK16" s="1114"/>
      <c r="AL16" s="1115"/>
      <c r="AM16" s="1115"/>
      <c r="AN16" s="1115"/>
      <c r="AO16" s="1115"/>
      <c r="AP16" s="1115"/>
      <c r="AQ16" s="1115"/>
      <c r="AR16" s="1115"/>
      <c r="AS16" s="1115"/>
      <c r="AT16" s="1115"/>
      <c r="AU16" s="1116"/>
      <c r="AV16" s="1116"/>
      <c r="AW16" s="1116"/>
      <c r="AX16" s="1116"/>
      <c r="AY16" s="1117"/>
      <c r="AZ16" s="235"/>
      <c r="BA16" s="235"/>
      <c r="BB16" s="235"/>
      <c r="BC16" s="235"/>
      <c r="BD16" s="235"/>
      <c r="BE16" s="236"/>
      <c r="BF16" s="236"/>
      <c r="BG16" s="236"/>
      <c r="BH16" s="236"/>
      <c r="BI16" s="236"/>
      <c r="BJ16" s="236"/>
      <c r="BK16" s="236"/>
      <c r="BL16" s="236"/>
      <c r="BM16" s="236"/>
      <c r="BN16" s="236"/>
      <c r="BO16" s="236"/>
      <c r="BP16" s="236"/>
      <c r="BQ16" s="241">
        <v>10</v>
      </c>
      <c r="BR16" s="242"/>
      <c r="BS16" s="1026"/>
      <c r="BT16" s="1027"/>
      <c r="BU16" s="1027"/>
      <c r="BV16" s="1027"/>
      <c r="BW16" s="1027"/>
      <c r="BX16" s="1027"/>
      <c r="BY16" s="1027"/>
      <c r="BZ16" s="1027"/>
      <c r="CA16" s="1027"/>
      <c r="CB16" s="1027"/>
      <c r="CC16" s="1027"/>
      <c r="CD16" s="1027"/>
      <c r="CE16" s="1027"/>
      <c r="CF16" s="1027"/>
      <c r="CG16" s="1048"/>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7"/>
    </row>
    <row r="17" spans="1:131" s="238" customFormat="1" ht="26.25" customHeight="1" x14ac:dyDescent="0.15">
      <c r="A17" s="241">
        <v>11</v>
      </c>
      <c r="B17" s="1064"/>
      <c r="C17" s="1065"/>
      <c r="D17" s="1065"/>
      <c r="E17" s="1065"/>
      <c r="F17" s="1065"/>
      <c r="G17" s="1065"/>
      <c r="H17" s="1065"/>
      <c r="I17" s="1065"/>
      <c r="J17" s="1065"/>
      <c r="K17" s="1065"/>
      <c r="L17" s="1065"/>
      <c r="M17" s="1065"/>
      <c r="N17" s="1065"/>
      <c r="O17" s="1065"/>
      <c r="P17" s="1066"/>
      <c r="Q17" s="1072"/>
      <c r="R17" s="1073"/>
      <c r="S17" s="1073"/>
      <c r="T17" s="1073"/>
      <c r="U17" s="1073"/>
      <c r="V17" s="1073"/>
      <c r="W17" s="1073"/>
      <c r="X17" s="1073"/>
      <c r="Y17" s="1073"/>
      <c r="Z17" s="1073"/>
      <c r="AA17" s="1073"/>
      <c r="AB17" s="1073"/>
      <c r="AC17" s="1073"/>
      <c r="AD17" s="1073"/>
      <c r="AE17" s="1074"/>
      <c r="AF17" s="1069"/>
      <c r="AG17" s="1070"/>
      <c r="AH17" s="1070"/>
      <c r="AI17" s="1070"/>
      <c r="AJ17" s="1071"/>
      <c r="AK17" s="1114"/>
      <c r="AL17" s="1115"/>
      <c r="AM17" s="1115"/>
      <c r="AN17" s="1115"/>
      <c r="AO17" s="1115"/>
      <c r="AP17" s="1115"/>
      <c r="AQ17" s="1115"/>
      <c r="AR17" s="1115"/>
      <c r="AS17" s="1115"/>
      <c r="AT17" s="1115"/>
      <c r="AU17" s="1116"/>
      <c r="AV17" s="1116"/>
      <c r="AW17" s="1116"/>
      <c r="AX17" s="1116"/>
      <c r="AY17" s="1117"/>
      <c r="AZ17" s="235"/>
      <c r="BA17" s="235"/>
      <c r="BB17" s="235"/>
      <c r="BC17" s="235"/>
      <c r="BD17" s="235"/>
      <c r="BE17" s="236"/>
      <c r="BF17" s="236"/>
      <c r="BG17" s="236"/>
      <c r="BH17" s="236"/>
      <c r="BI17" s="236"/>
      <c r="BJ17" s="236"/>
      <c r="BK17" s="236"/>
      <c r="BL17" s="236"/>
      <c r="BM17" s="236"/>
      <c r="BN17" s="236"/>
      <c r="BO17" s="236"/>
      <c r="BP17" s="236"/>
      <c r="BQ17" s="241">
        <v>11</v>
      </c>
      <c r="BR17" s="242"/>
      <c r="BS17" s="1026"/>
      <c r="BT17" s="1027"/>
      <c r="BU17" s="1027"/>
      <c r="BV17" s="1027"/>
      <c r="BW17" s="1027"/>
      <c r="BX17" s="1027"/>
      <c r="BY17" s="1027"/>
      <c r="BZ17" s="1027"/>
      <c r="CA17" s="1027"/>
      <c r="CB17" s="1027"/>
      <c r="CC17" s="1027"/>
      <c r="CD17" s="1027"/>
      <c r="CE17" s="1027"/>
      <c r="CF17" s="1027"/>
      <c r="CG17" s="1048"/>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7"/>
    </row>
    <row r="18" spans="1:131" s="238" customFormat="1" ht="26.25" customHeight="1" x14ac:dyDescent="0.15">
      <c r="A18" s="241">
        <v>12</v>
      </c>
      <c r="B18" s="1064"/>
      <c r="C18" s="1065"/>
      <c r="D18" s="1065"/>
      <c r="E18" s="1065"/>
      <c r="F18" s="1065"/>
      <c r="G18" s="1065"/>
      <c r="H18" s="1065"/>
      <c r="I18" s="1065"/>
      <c r="J18" s="1065"/>
      <c r="K18" s="1065"/>
      <c r="L18" s="1065"/>
      <c r="M18" s="1065"/>
      <c r="N18" s="1065"/>
      <c r="O18" s="1065"/>
      <c r="P18" s="1066"/>
      <c r="Q18" s="1072"/>
      <c r="R18" s="1073"/>
      <c r="S18" s="1073"/>
      <c r="T18" s="1073"/>
      <c r="U18" s="1073"/>
      <c r="V18" s="1073"/>
      <c r="W18" s="1073"/>
      <c r="X18" s="1073"/>
      <c r="Y18" s="1073"/>
      <c r="Z18" s="1073"/>
      <c r="AA18" s="1073"/>
      <c r="AB18" s="1073"/>
      <c r="AC18" s="1073"/>
      <c r="AD18" s="1073"/>
      <c r="AE18" s="1074"/>
      <c r="AF18" s="1069"/>
      <c r="AG18" s="1070"/>
      <c r="AH18" s="1070"/>
      <c r="AI18" s="1070"/>
      <c r="AJ18" s="1071"/>
      <c r="AK18" s="1114"/>
      <c r="AL18" s="1115"/>
      <c r="AM18" s="1115"/>
      <c r="AN18" s="1115"/>
      <c r="AO18" s="1115"/>
      <c r="AP18" s="1115"/>
      <c r="AQ18" s="1115"/>
      <c r="AR18" s="1115"/>
      <c r="AS18" s="1115"/>
      <c r="AT18" s="1115"/>
      <c r="AU18" s="1116"/>
      <c r="AV18" s="1116"/>
      <c r="AW18" s="1116"/>
      <c r="AX18" s="1116"/>
      <c r="AY18" s="1117"/>
      <c r="AZ18" s="235"/>
      <c r="BA18" s="235"/>
      <c r="BB18" s="235"/>
      <c r="BC18" s="235"/>
      <c r="BD18" s="235"/>
      <c r="BE18" s="236"/>
      <c r="BF18" s="236"/>
      <c r="BG18" s="236"/>
      <c r="BH18" s="236"/>
      <c r="BI18" s="236"/>
      <c r="BJ18" s="236"/>
      <c r="BK18" s="236"/>
      <c r="BL18" s="236"/>
      <c r="BM18" s="236"/>
      <c r="BN18" s="236"/>
      <c r="BO18" s="236"/>
      <c r="BP18" s="236"/>
      <c r="BQ18" s="241">
        <v>12</v>
      </c>
      <c r="BR18" s="242"/>
      <c r="BS18" s="1026"/>
      <c r="BT18" s="1027"/>
      <c r="BU18" s="1027"/>
      <c r="BV18" s="1027"/>
      <c r="BW18" s="1027"/>
      <c r="BX18" s="1027"/>
      <c r="BY18" s="1027"/>
      <c r="BZ18" s="1027"/>
      <c r="CA18" s="1027"/>
      <c r="CB18" s="1027"/>
      <c r="CC18" s="1027"/>
      <c r="CD18" s="1027"/>
      <c r="CE18" s="1027"/>
      <c r="CF18" s="1027"/>
      <c r="CG18" s="1048"/>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7"/>
    </row>
    <row r="19" spans="1:131" s="238" customFormat="1" ht="26.25" customHeight="1" x14ac:dyDescent="0.15">
      <c r="A19" s="241">
        <v>13</v>
      </c>
      <c r="B19" s="1064"/>
      <c r="C19" s="1065"/>
      <c r="D19" s="1065"/>
      <c r="E19" s="1065"/>
      <c r="F19" s="1065"/>
      <c r="G19" s="1065"/>
      <c r="H19" s="1065"/>
      <c r="I19" s="1065"/>
      <c r="J19" s="1065"/>
      <c r="K19" s="1065"/>
      <c r="L19" s="1065"/>
      <c r="M19" s="1065"/>
      <c r="N19" s="1065"/>
      <c r="O19" s="1065"/>
      <c r="P19" s="1066"/>
      <c r="Q19" s="1072"/>
      <c r="R19" s="1073"/>
      <c r="S19" s="1073"/>
      <c r="T19" s="1073"/>
      <c r="U19" s="1073"/>
      <c r="V19" s="1073"/>
      <c r="W19" s="1073"/>
      <c r="X19" s="1073"/>
      <c r="Y19" s="1073"/>
      <c r="Z19" s="1073"/>
      <c r="AA19" s="1073"/>
      <c r="AB19" s="1073"/>
      <c r="AC19" s="1073"/>
      <c r="AD19" s="1073"/>
      <c r="AE19" s="1074"/>
      <c r="AF19" s="1069"/>
      <c r="AG19" s="1070"/>
      <c r="AH19" s="1070"/>
      <c r="AI19" s="1070"/>
      <c r="AJ19" s="1071"/>
      <c r="AK19" s="1114"/>
      <c r="AL19" s="1115"/>
      <c r="AM19" s="1115"/>
      <c r="AN19" s="1115"/>
      <c r="AO19" s="1115"/>
      <c r="AP19" s="1115"/>
      <c r="AQ19" s="1115"/>
      <c r="AR19" s="1115"/>
      <c r="AS19" s="1115"/>
      <c r="AT19" s="1115"/>
      <c r="AU19" s="1116"/>
      <c r="AV19" s="1116"/>
      <c r="AW19" s="1116"/>
      <c r="AX19" s="1116"/>
      <c r="AY19" s="1117"/>
      <c r="AZ19" s="235"/>
      <c r="BA19" s="235"/>
      <c r="BB19" s="235"/>
      <c r="BC19" s="235"/>
      <c r="BD19" s="235"/>
      <c r="BE19" s="236"/>
      <c r="BF19" s="236"/>
      <c r="BG19" s="236"/>
      <c r="BH19" s="236"/>
      <c r="BI19" s="236"/>
      <c r="BJ19" s="236"/>
      <c r="BK19" s="236"/>
      <c r="BL19" s="236"/>
      <c r="BM19" s="236"/>
      <c r="BN19" s="236"/>
      <c r="BO19" s="236"/>
      <c r="BP19" s="236"/>
      <c r="BQ19" s="241">
        <v>13</v>
      </c>
      <c r="BR19" s="242"/>
      <c r="BS19" s="1026"/>
      <c r="BT19" s="1027"/>
      <c r="BU19" s="1027"/>
      <c r="BV19" s="1027"/>
      <c r="BW19" s="1027"/>
      <c r="BX19" s="1027"/>
      <c r="BY19" s="1027"/>
      <c r="BZ19" s="1027"/>
      <c r="CA19" s="1027"/>
      <c r="CB19" s="1027"/>
      <c r="CC19" s="1027"/>
      <c r="CD19" s="1027"/>
      <c r="CE19" s="1027"/>
      <c r="CF19" s="1027"/>
      <c r="CG19" s="1048"/>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7"/>
    </row>
    <row r="20" spans="1:131" s="238" customFormat="1" ht="26.25" customHeight="1" x14ac:dyDescent="0.15">
      <c r="A20" s="241">
        <v>14</v>
      </c>
      <c r="B20" s="1064"/>
      <c r="C20" s="1065"/>
      <c r="D20" s="1065"/>
      <c r="E20" s="1065"/>
      <c r="F20" s="1065"/>
      <c r="G20" s="1065"/>
      <c r="H20" s="1065"/>
      <c r="I20" s="1065"/>
      <c r="J20" s="1065"/>
      <c r="K20" s="1065"/>
      <c r="L20" s="1065"/>
      <c r="M20" s="1065"/>
      <c r="N20" s="1065"/>
      <c r="O20" s="1065"/>
      <c r="P20" s="1066"/>
      <c r="Q20" s="1072"/>
      <c r="R20" s="1073"/>
      <c r="S20" s="1073"/>
      <c r="T20" s="1073"/>
      <c r="U20" s="1073"/>
      <c r="V20" s="1073"/>
      <c r="W20" s="1073"/>
      <c r="X20" s="1073"/>
      <c r="Y20" s="1073"/>
      <c r="Z20" s="1073"/>
      <c r="AA20" s="1073"/>
      <c r="AB20" s="1073"/>
      <c r="AC20" s="1073"/>
      <c r="AD20" s="1073"/>
      <c r="AE20" s="1074"/>
      <c r="AF20" s="1069"/>
      <c r="AG20" s="1070"/>
      <c r="AH20" s="1070"/>
      <c r="AI20" s="1070"/>
      <c r="AJ20" s="1071"/>
      <c r="AK20" s="1114"/>
      <c r="AL20" s="1115"/>
      <c r="AM20" s="1115"/>
      <c r="AN20" s="1115"/>
      <c r="AO20" s="1115"/>
      <c r="AP20" s="1115"/>
      <c r="AQ20" s="1115"/>
      <c r="AR20" s="1115"/>
      <c r="AS20" s="1115"/>
      <c r="AT20" s="1115"/>
      <c r="AU20" s="1116"/>
      <c r="AV20" s="1116"/>
      <c r="AW20" s="1116"/>
      <c r="AX20" s="1116"/>
      <c r="AY20" s="1117"/>
      <c r="AZ20" s="235"/>
      <c r="BA20" s="235"/>
      <c r="BB20" s="235"/>
      <c r="BC20" s="235"/>
      <c r="BD20" s="235"/>
      <c r="BE20" s="236"/>
      <c r="BF20" s="236"/>
      <c r="BG20" s="236"/>
      <c r="BH20" s="236"/>
      <c r="BI20" s="236"/>
      <c r="BJ20" s="236"/>
      <c r="BK20" s="236"/>
      <c r="BL20" s="236"/>
      <c r="BM20" s="236"/>
      <c r="BN20" s="236"/>
      <c r="BO20" s="236"/>
      <c r="BP20" s="236"/>
      <c r="BQ20" s="241">
        <v>14</v>
      </c>
      <c r="BR20" s="242"/>
      <c r="BS20" s="1026"/>
      <c r="BT20" s="1027"/>
      <c r="BU20" s="1027"/>
      <c r="BV20" s="1027"/>
      <c r="BW20" s="1027"/>
      <c r="BX20" s="1027"/>
      <c r="BY20" s="1027"/>
      <c r="BZ20" s="1027"/>
      <c r="CA20" s="1027"/>
      <c r="CB20" s="1027"/>
      <c r="CC20" s="1027"/>
      <c r="CD20" s="1027"/>
      <c r="CE20" s="1027"/>
      <c r="CF20" s="1027"/>
      <c r="CG20" s="1048"/>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7"/>
    </row>
    <row r="21" spans="1:131" s="238" customFormat="1" ht="26.25" customHeight="1" thickBot="1" x14ac:dyDescent="0.2">
      <c r="A21" s="241">
        <v>15</v>
      </c>
      <c r="B21" s="1064"/>
      <c r="C21" s="1065"/>
      <c r="D21" s="1065"/>
      <c r="E21" s="1065"/>
      <c r="F21" s="1065"/>
      <c r="G21" s="1065"/>
      <c r="H21" s="1065"/>
      <c r="I21" s="1065"/>
      <c r="J21" s="1065"/>
      <c r="K21" s="1065"/>
      <c r="L21" s="1065"/>
      <c r="M21" s="1065"/>
      <c r="N21" s="1065"/>
      <c r="O21" s="1065"/>
      <c r="P21" s="1066"/>
      <c r="Q21" s="1072"/>
      <c r="R21" s="1073"/>
      <c r="S21" s="1073"/>
      <c r="T21" s="1073"/>
      <c r="U21" s="1073"/>
      <c r="V21" s="1073"/>
      <c r="W21" s="1073"/>
      <c r="X21" s="1073"/>
      <c r="Y21" s="1073"/>
      <c r="Z21" s="1073"/>
      <c r="AA21" s="1073"/>
      <c r="AB21" s="1073"/>
      <c r="AC21" s="1073"/>
      <c r="AD21" s="1073"/>
      <c r="AE21" s="1074"/>
      <c r="AF21" s="1069"/>
      <c r="AG21" s="1070"/>
      <c r="AH21" s="1070"/>
      <c r="AI21" s="1070"/>
      <c r="AJ21" s="1071"/>
      <c r="AK21" s="1114"/>
      <c r="AL21" s="1115"/>
      <c r="AM21" s="1115"/>
      <c r="AN21" s="1115"/>
      <c r="AO21" s="1115"/>
      <c r="AP21" s="1115"/>
      <c r="AQ21" s="1115"/>
      <c r="AR21" s="1115"/>
      <c r="AS21" s="1115"/>
      <c r="AT21" s="1115"/>
      <c r="AU21" s="1116"/>
      <c r="AV21" s="1116"/>
      <c r="AW21" s="1116"/>
      <c r="AX21" s="1116"/>
      <c r="AY21" s="1117"/>
      <c r="AZ21" s="235"/>
      <c r="BA21" s="235"/>
      <c r="BB21" s="235"/>
      <c r="BC21" s="235"/>
      <c r="BD21" s="235"/>
      <c r="BE21" s="236"/>
      <c r="BF21" s="236"/>
      <c r="BG21" s="236"/>
      <c r="BH21" s="236"/>
      <c r="BI21" s="236"/>
      <c r="BJ21" s="236"/>
      <c r="BK21" s="236"/>
      <c r="BL21" s="236"/>
      <c r="BM21" s="236"/>
      <c r="BN21" s="236"/>
      <c r="BO21" s="236"/>
      <c r="BP21" s="236"/>
      <c r="BQ21" s="241">
        <v>15</v>
      </c>
      <c r="BR21" s="242"/>
      <c r="BS21" s="1026"/>
      <c r="BT21" s="1027"/>
      <c r="BU21" s="1027"/>
      <c r="BV21" s="1027"/>
      <c r="BW21" s="1027"/>
      <c r="BX21" s="1027"/>
      <c r="BY21" s="1027"/>
      <c r="BZ21" s="1027"/>
      <c r="CA21" s="1027"/>
      <c r="CB21" s="1027"/>
      <c r="CC21" s="1027"/>
      <c r="CD21" s="1027"/>
      <c r="CE21" s="1027"/>
      <c r="CF21" s="1027"/>
      <c r="CG21" s="1048"/>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37"/>
    </row>
    <row r="22" spans="1:131" s="238" customFormat="1" ht="26.25" customHeight="1" x14ac:dyDescent="0.15">
      <c r="A22" s="241">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69"/>
      <c r="AG22" s="1070"/>
      <c r="AH22" s="1070"/>
      <c r="AI22" s="1070"/>
      <c r="AJ22" s="1071"/>
      <c r="AK22" s="1110"/>
      <c r="AL22" s="1111"/>
      <c r="AM22" s="1111"/>
      <c r="AN22" s="1111"/>
      <c r="AO22" s="1111"/>
      <c r="AP22" s="1111"/>
      <c r="AQ22" s="1111"/>
      <c r="AR22" s="1111"/>
      <c r="AS22" s="1111"/>
      <c r="AT22" s="1111"/>
      <c r="AU22" s="1112"/>
      <c r="AV22" s="1112"/>
      <c r="AW22" s="1112"/>
      <c r="AX22" s="1112"/>
      <c r="AY22" s="1113"/>
      <c r="AZ22" s="1062" t="s">
        <v>393</v>
      </c>
      <c r="BA22" s="1062"/>
      <c r="BB22" s="1062"/>
      <c r="BC22" s="1062"/>
      <c r="BD22" s="1063"/>
      <c r="BE22" s="236"/>
      <c r="BF22" s="236"/>
      <c r="BG22" s="236"/>
      <c r="BH22" s="236"/>
      <c r="BI22" s="236"/>
      <c r="BJ22" s="236"/>
      <c r="BK22" s="236"/>
      <c r="BL22" s="236"/>
      <c r="BM22" s="236"/>
      <c r="BN22" s="236"/>
      <c r="BO22" s="236"/>
      <c r="BP22" s="236"/>
      <c r="BQ22" s="241">
        <v>16</v>
      </c>
      <c r="BR22" s="242"/>
      <c r="BS22" s="1026"/>
      <c r="BT22" s="1027"/>
      <c r="BU22" s="1027"/>
      <c r="BV22" s="1027"/>
      <c r="BW22" s="1027"/>
      <c r="BX22" s="1027"/>
      <c r="BY22" s="1027"/>
      <c r="BZ22" s="1027"/>
      <c r="CA22" s="1027"/>
      <c r="CB22" s="1027"/>
      <c r="CC22" s="1027"/>
      <c r="CD22" s="1027"/>
      <c r="CE22" s="1027"/>
      <c r="CF22" s="1027"/>
      <c r="CG22" s="1048"/>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7"/>
    </row>
    <row r="23" spans="1:131" s="238" customFormat="1" ht="26.25" customHeight="1" thickBot="1" x14ac:dyDescent="0.2">
      <c r="A23" s="243" t="s">
        <v>394</v>
      </c>
      <c r="B23" s="966" t="s">
        <v>395</v>
      </c>
      <c r="C23" s="967"/>
      <c r="D23" s="967"/>
      <c r="E23" s="967"/>
      <c r="F23" s="967"/>
      <c r="G23" s="967"/>
      <c r="H23" s="967"/>
      <c r="I23" s="967"/>
      <c r="J23" s="967"/>
      <c r="K23" s="967"/>
      <c r="L23" s="967"/>
      <c r="M23" s="967"/>
      <c r="N23" s="967"/>
      <c r="O23" s="967"/>
      <c r="P23" s="977"/>
      <c r="Q23" s="1101">
        <v>5723</v>
      </c>
      <c r="R23" s="1095"/>
      <c r="S23" s="1095"/>
      <c r="T23" s="1095"/>
      <c r="U23" s="1095"/>
      <c r="V23" s="1095">
        <v>5586</v>
      </c>
      <c r="W23" s="1095"/>
      <c r="X23" s="1095"/>
      <c r="Y23" s="1095"/>
      <c r="Z23" s="1095"/>
      <c r="AA23" s="1095">
        <v>137</v>
      </c>
      <c r="AB23" s="1095"/>
      <c r="AC23" s="1095"/>
      <c r="AD23" s="1095"/>
      <c r="AE23" s="1102"/>
      <c r="AF23" s="1103">
        <v>86</v>
      </c>
      <c r="AG23" s="1095"/>
      <c r="AH23" s="1095"/>
      <c r="AI23" s="1095"/>
      <c r="AJ23" s="1104"/>
      <c r="AK23" s="1105"/>
      <c r="AL23" s="1106"/>
      <c r="AM23" s="1106"/>
      <c r="AN23" s="1106"/>
      <c r="AO23" s="1106"/>
      <c r="AP23" s="1095">
        <v>6176</v>
      </c>
      <c r="AQ23" s="1095"/>
      <c r="AR23" s="1095"/>
      <c r="AS23" s="1095"/>
      <c r="AT23" s="1095"/>
      <c r="AU23" s="1096"/>
      <c r="AV23" s="1096"/>
      <c r="AW23" s="1096"/>
      <c r="AX23" s="1096"/>
      <c r="AY23" s="1097"/>
      <c r="AZ23" s="1098" t="s">
        <v>396</v>
      </c>
      <c r="BA23" s="1099"/>
      <c r="BB23" s="1099"/>
      <c r="BC23" s="1099"/>
      <c r="BD23" s="1100"/>
      <c r="BE23" s="236"/>
      <c r="BF23" s="236"/>
      <c r="BG23" s="236"/>
      <c r="BH23" s="236"/>
      <c r="BI23" s="236"/>
      <c r="BJ23" s="236"/>
      <c r="BK23" s="236"/>
      <c r="BL23" s="236"/>
      <c r="BM23" s="236"/>
      <c r="BN23" s="236"/>
      <c r="BO23" s="236"/>
      <c r="BP23" s="236"/>
      <c r="BQ23" s="241">
        <v>17</v>
      </c>
      <c r="BR23" s="242"/>
      <c r="BS23" s="1026"/>
      <c r="BT23" s="1027"/>
      <c r="BU23" s="1027"/>
      <c r="BV23" s="1027"/>
      <c r="BW23" s="1027"/>
      <c r="BX23" s="1027"/>
      <c r="BY23" s="1027"/>
      <c r="BZ23" s="1027"/>
      <c r="CA23" s="1027"/>
      <c r="CB23" s="1027"/>
      <c r="CC23" s="1027"/>
      <c r="CD23" s="1027"/>
      <c r="CE23" s="1027"/>
      <c r="CF23" s="1027"/>
      <c r="CG23" s="1048"/>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7"/>
    </row>
    <row r="24" spans="1:131" s="238" customFormat="1" ht="26.25" customHeight="1" x14ac:dyDescent="0.15">
      <c r="A24" s="1094" t="s">
        <v>397</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35"/>
      <c r="BA24" s="235"/>
      <c r="BB24" s="235"/>
      <c r="BC24" s="235"/>
      <c r="BD24" s="235"/>
      <c r="BE24" s="236"/>
      <c r="BF24" s="236"/>
      <c r="BG24" s="236"/>
      <c r="BH24" s="236"/>
      <c r="BI24" s="236"/>
      <c r="BJ24" s="236"/>
      <c r="BK24" s="236"/>
      <c r="BL24" s="236"/>
      <c r="BM24" s="236"/>
      <c r="BN24" s="236"/>
      <c r="BO24" s="236"/>
      <c r="BP24" s="236"/>
      <c r="BQ24" s="241">
        <v>18</v>
      </c>
      <c r="BR24" s="242"/>
      <c r="BS24" s="1026"/>
      <c r="BT24" s="1027"/>
      <c r="BU24" s="1027"/>
      <c r="BV24" s="1027"/>
      <c r="BW24" s="1027"/>
      <c r="BX24" s="1027"/>
      <c r="BY24" s="1027"/>
      <c r="BZ24" s="1027"/>
      <c r="CA24" s="1027"/>
      <c r="CB24" s="1027"/>
      <c r="CC24" s="1027"/>
      <c r="CD24" s="1027"/>
      <c r="CE24" s="1027"/>
      <c r="CF24" s="1027"/>
      <c r="CG24" s="1048"/>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7"/>
    </row>
    <row r="25" spans="1:131" ht="26.25" customHeight="1" thickBot="1" x14ac:dyDescent="0.2">
      <c r="A25" s="1093" t="s">
        <v>398</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35"/>
      <c r="BK25" s="235"/>
      <c r="BL25" s="235"/>
      <c r="BM25" s="235"/>
      <c r="BN25" s="235"/>
      <c r="BO25" s="244"/>
      <c r="BP25" s="244"/>
      <c r="BQ25" s="241">
        <v>19</v>
      </c>
      <c r="BR25" s="242"/>
      <c r="BS25" s="1026"/>
      <c r="BT25" s="1027"/>
      <c r="BU25" s="1027"/>
      <c r="BV25" s="1027"/>
      <c r="BW25" s="1027"/>
      <c r="BX25" s="1027"/>
      <c r="BY25" s="1027"/>
      <c r="BZ25" s="1027"/>
      <c r="CA25" s="1027"/>
      <c r="CB25" s="1027"/>
      <c r="CC25" s="1027"/>
      <c r="CD25" s="1027"/>
      <c r="CE25" s="1027"/>
      <c r="CF25" s="1027"/>
      <c r="CG25" s="1048"/>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33"/>
    </row>
    <row r="26" spans="1:131" ht="26.25" customHeight="1" x14ac:dyDescent="0.15">
      <c r="A26" s="1029" t="s">
        <v>370</v>
      </c>
      <c r="B26" s="1030"/>
      <c r="C26" s="1030"/>
      <c r="D26" s="1030"/>
      <c r="E26" s="1030"/>
      <c r="F26" s="1030"/>
      <c r="G26" s="1030"/>
      <c r="H26" s="1030"/>
      <c r="I26" s="1030"/>
      <c r="J26" s="1030"/>
      <c r="K26" s="1030"/>
      <c r="L26" s="1030"/>
      <c r="M26" s="1030"/>
      <c r="N26" s="1030"/>
      <c r="O26" s="1030"/>
      <c r="P26" s="1031"/>
      <c r="Q26" s="1035" t="s">
        <v>399</v>
      </c>
      <c r="R26" s="1036"/>
      <c r="S26" s="1036"/>
      <c r="T26" s="1036"/>
      <c r="U26" s="1037"/>
      <c r="V26" s="1035" t="s">
        <v>400</v>
      </c>
      <c r="W26" s="1036"/>
      <c r="X26" s="1036"/>
      <c r="Y26" s="1036"/>
      <c r="Z26" s="1037"/>
      <c r="AA26" s="1035" t="s">
        <v>401</v>
      </c>
      <c r="AB26" s="1036"/>
      <c r="AC26" s="1036"/>
      <c r="AD26" s="1036"/>
      <c r="AE26" s="1036"/>
      <c r="AF26" s="1089" t="s">
        <v>402</v>
      </c>
      <c r="AG26" s="1042"/>
      <c r="AH26" s="1042"/>
      <c r="AI26" s="1042"/>
      <c r="AJ26" s="1090"/>
      <c r="AK26" s="1036" t="s">
        <v>403</v>
      </c>
      <c r="AL26" s="1036"/>
      <c r="AM26" s="1036"/>
      <c r="AN26" s="1036"/>
      <c r="AO26" s="1037"/>
      <c r="AP26" s="1035" t="s">
        <v>404</v>
      </c>
      <c r="AQ26" s="1036"/>
      <c r="AR26" s="1036"/>
      <c r="AS26" s="1036"/>
      <c r="AT26" s="1037"/>
      <c r="AU26" s="1035" t="s">
        <v>405</v>
      </c>
      <c r="AV26" s="1036"/>
      <c r="AW26" s="1036"/>
      <c r="AX26" s="1036"/>
      <c r="AY26" s="1037"/>
      <c r="AZ26" s="1035" t="s">
        <v>406</v>
      </c>
      <c r="BA26" s="1036"/>
      <c r="BB26" s="1036"/>
      <c r="BC26" s="1036"/>
      <c r="BD26" s="1037"/>
      <c r="BE26" s="1035" t="s">
        <v>377</v>
      </c>
      <c r="BF26" s="1036"/>
      <c r="BG26" s="1036"/>
      <c r="BH26" s="1036"/>
      <c r="BI26" s="1049"/>
      <c r="BJ26" s="235"/>
      <c r="BK26" s="235"/>
      <c r="BL26" s="235"/>
      <c r="BM26" s="235"/>
      <c r="BN26" s="235"/>
      <c r="BO26" s="244"/>
      <c r="BP26" s="244"/>
      <c r="BQ26" s="241">
        <v>20</v>
      </c>
      <c r="BR26" s="242"/>
      <c r="BS26" s="1026"/>
      <c r="BT26" s="1027"/>
      <c r="BU26" s="1027"/>
      <c r="BV26" s="1027"/>
      <c r="BW26" s="1027"/>
      <c r="BX26" s="1027"/>
      <c r="BY26" s="1027"/>
      <c r="BZ26" s="1027"/>
      <c r="CA26" s="1027"/>
      <c r="CB26" s="1027"/>
      <c r="CC26" s="1027"/>
      <c r="CD26" s="1027"/>
      <c r="CE26" s="1027"/>
      <c r="CF26" s="1027"/>
      <c r="CG26" s="1048"/>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33"/>
    </row>
    <row r="27" spans="1:13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1"/>
      <c r="AG27" s="1045"/>
      <c r="AH27" s="1045"/>
      <c r="AI27" s="1045"/>
      <c r="AJ27" s="1092"/>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0"/>
      <c r="BJ27" s="235"/>
      <c r="BK27" s="235"/>
      <c r="BL27" s="235"/>
      <c r="BM27" s="235"/>
      <c r="BN27" s="235"/>
      <c r="BO27" s="244"/>
      <c r="BP27" s="244"/>
      <c r="BQ27" s="241">
        <v>21</v>
      </c>
      <c r="BR27" s="242"/>
      <c r="BS27" s="1026"/>
      <c r="BT27" s="1027"/>
      <c r="BU27" s="1027"/>
      <c r="BV27" s="1027"/>
      <c r="BW27" s="1027"/>
      <c r="BX27" s="1027"/>
      <c r="BY27" s="1027"/>
      <c r="BZ27" s="1027"/>
      <c r="CA27" s="1027"/>
      <c r="CB27" s="1027"/>
      <c r="CC27" s="1027"/>
      <c r="CD27" s="1027"/>
      <c r="CE27" s="1027"/>
      <c r="CF27" s="1027"/>
      <c r="CG27" s="1048"/>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33"/>
    </row>
    <row r="28" spans="1:131" ht="26.25" customHeight="1" thickTop="1" x14ac:dyDescent="0.15">
      <c r="A28" s="245">
        <v>1</v>
      </c>
      <c r="B28" s="1081" t="s">
        <v>407</v>
      </c>
      <c r="C28" s="1082"/>
      <c r="D28" s="1082"/>
      <c r="E28" s="1082"/>
      <c r="F28" s="1082"/>
      <c r="G28" s="1082"/>
      <c r="H28" s="1082"/>
      <c r="I28" s="1082"/>
      <c r="J28" s="1082"/>
      <c r="K28" s="1082"/>
      <c r="L28" s="1082"/>
      <c r="M28" s="1082"/>
      <c r="N28" s="1082"/>
      <c r="O28" s="1082"/>
      <c r="P28" s="1083"/>
      <c r="Q28" s="1084">
        <v>721</v>
      </c>
      <c r="R28" s="1085"/>
      <c r="S28" s="1085"/>
      <c r="T28" s="1085"/>
      <c r="U28" s="1085"/>
      <c r="V28" s="1085">
        <v>715</v>
      </c>
      <c r="W28" s="1085"/>
      <c r="X28" s="1085"/>
      <c r="Y28" s="1085"/>
      <c r="Z28" s="1085"/>
      <c r="AA28" s="1085">
        <v>6</v>
      </c>
      <c r="AB28" s="1085"/>
      <c r="AC28" s="1085"/>
      <c r="AD28" s="1085"/>
      <c r="AE28" s="1086"/>
      <c r="AF28" s="1087">
        <v>6</v>
      </c>
      <c r="AG28" s="1085"/>
      <c r="AH28" s="1085"/>
      <c r="AI28" s="1085"/>
      <c r="AJ28" s="1088"/>
      <c r="AK28" s="1076">
        <v>61</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5"/>
      <c r="BK28" s="235"/>
      <c r="BL28" s="235"/>
      <c r="BM28" s="235"/>
      <c r="BN28" s="235"/>
      <c r="BO28" s="244"/>
      <c r="BP28" s="244"/>
      <c r="BQ28" s="241">
        <v>22</v>
      </c>
      <c r="BR28" s="242"/>
      <c r="BS28" s="1026"/>
      <c r="BT28" s="1027"/>
      <c r="BU28" s="1027"/>
      <c r="BV28" s="1027"/>
      <c r="BW28" s="1027"/>
      <c r="BX28" s="1027"/>
      <c r="BY28" s="1027"/>
      <c r="BZ28" s="1027"/>
      <c r="CA28" s="1027"/>
      <c r="CB28" s="1027"/>
      <c r="CC28" s="1027"/>
      <c r="CD28" s="1027"/>
      <c r="CE28" s="1027"/>
      <c r="CF28" s="1027"/>
      <c r="CG28" s="1048"/>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33"/>
    </row>
    <row r="29" spans="1:131" ht="26.25" customHeight="1" x14ac:dyDescent="0.15">
      <c r="A29" s="245">
        <v>2</v>
      </c>
      <c r="B29" s="1064" t="s">
        <v>408</v>
      </c>
      <c r="C29" s="1065"/>
      <c r="D29" s="1065"/>
      <c r="E29" s="1065"/>
      <c r="F29" s="1065"/>
      <c r="G29" s="1065"/>
      <c r="H29" s="1065"/>
      <c r="I29" s="1065"/>
      <c r="J29" s="1065"/>
      <c r="K29" s="1065"/>
      <c r="L29" s="1065"/>
      <c r="M29" s="1065"/>
      <c r="N29" s="1065"/>
      <c r="O29" s="1065"/>
      <c r="P29" s="1066"/>
      <c r="Q29" s="1072">
        <v>1137</v>
      </c>
      <c r="R29" s="1073"/>
      <c r="S29" s="1073"/>
      <c r="T29" s="1073"/>
      <c r="U29" s="1073"/>
      <c r="V29" s="1073">
        <v>1069</v>
      </c>
      <c r="W29" s="1073"/>
      <c r="X29" s="1073"/>
      <c r="Y29" s="1073"/>
      <c r="Z29" s="1073"/>
      <c r="AA29" s="1073">
        <v>68</v>
      </c>
      <c r="AB29" s="1073"/>
      <c r="AC29" s="1073"/>
      <c r="AD29" s="1073"/>
      <c r="AE29" s="1074"/>
      <c r="AF29" s="1069">
        <v>68</v>
      </c>
      <c r="AG29" s="1070"/>
      <c r="AH29" s="1070"/>
      <c r="AI29" s="1070"/>
      <c r="AJ29" s="1071"/>
      <c r="AK29" s="1012">
        <v>172</v>
      </c>
      <c r="AL29" s="1000"/>
      <c r="AM29" s="1000"/>
      <c r="AN29" s="1000"/>
      <c r="AO29" s="1000"/>
      <c r="AP29" s="1000"/>
      <c r="AQ29" s="1000"/>
      <c r="AR29" s="1000"/>
      <c r="AS29" s="1000"/>
      <c r="AT29" s="1000"/>
      <c r="AU29" s="1000"/>
      <c r="AV29" s="1000"/>
      <c r="AW29" s="1000"/>
      <c r="AX29" s="1000"/>
      <c r="AY29" s="1000"/>
      <c r="AZ29" s="1075"/>
      <c r="BA29" s="1075"/>
      <c r="BB29" s="1075"/>
      <c r="BC29" s="1075"/>
      <c r="BD29" s="1075"/>
      <c r="BE29" s="1001"/>
      <c r="BF29" s="1001"/>
      <c r="BG29" s="1001"/>
      <c r="BH29" s="1001"/>
      <c r="BI29" s="1002"/>
      <c r="BJ29" s="235"/>
      <c r="BK29" s="235"/>
      <c r="BL29" s="235"/>
      <c r="BM29" s="235"/>
      <c r="BN29" s="235"/>
      <c r="BO29" s="244"/>
      <c r="BP29" s="244"/>
      <c r="BQ29" s="241">
        <v>23</v>
      </c>
      <c r="BR29" s="242"/>
      <c r="BS29" s="1026"/>
      <c r="BT29" s="1027"/>
      <c r="BU29" s="1027"/>
      <c r="BV29" s="1027"/>
      <c r="BW29" s="1027"/>
      <c r="BX29" s="1027"/>
      <c r="BY29" s="1027"/>
      <c r="BZ29" s="1027"/>
      <c r="CA29" s="1027"/>
      <c r="CB29" s="1027"/>
      <c r="CC29" s="1027"/>
      <c r="CD29" s="1027"/>
      <c r="CE29" s="1027"/>
      <c r="CF29" s="1027"/>
      <c r="CG29" s="1048"/>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33"/>
    </row>
    <row r="30" spans="1:131" ht="26.25" customHeight="1" x14ac:dyDescent="0.15">
      <c r="A30" s="245">
        <v>3</v>
      </c>
      <c r="B30" s="1064" t="s">
        <v>409</v>
      </c>
      <c r="C30" s="1065"/>
      <c r="D30" s="1065"/>
      <c r="E30" s="1065"/>
      <c r="F30" s="1065"/>
      <c r="G30" s="1065"/>
      <c r="H30" s="1065"/>
      <c r="I30" s="1065"/>
      <c r="J30" s="1065"/>
      <c r="K30" s="1065"/>
      <c r="L30" s="1065"/>
      <c r="M30" s="1065"/>
      <c r="N30" s="1065"/>
      <c r="O30" s="1065"/>
      <c r="P30" s="1066"/>
      <c r="Q30" s="1072">
        <v>116</v>
      </c>
      <c r="R30" s="1073"/>
      <c r="S30" s="1073"/>
      <c r="T30" s="1073"/>
      <c r="U30" s="1073"/>
      <c r="V30" s="1073">
        <v>114</v>
      </c>
      <c r="W30" s="1073"/>
      <c r="X30" s="1073"/>
      <c r="Y30" s="1073"/>
      <c r="Z30" s="1073"/>
      <c r="AA30" s="1073">
        <v>2</v>
      </c>
      <c r="AB30" s="1073"/>
      <c r="AC30" s="1073"/>
      <c r="AD30" s="1073"/>
      <c r="AE30" s="1074"/>
      <c r="AF30" s="1069">
        <v>2</v>
      </c>
      <c r="AG30" s="1070"/>
      <c r="AH30" s="1070"/>
      <c r="AI30" s="1070"/>
      <c r="AJ30" s="1071"/>
      <c r="AK30" s="1012">
        <v>10</v>
      </c>
      <c r="AL30" s="1000"/>
      <c r="AM30" s="1000"/>
      <c r="AN30" s="1000"/>
      <c r="AO30" s="1000"/>
      <c r="AP30" s="1000"/>
      <c r="AQ30" s="1000"/>
      <c r="AR30" s="1000"/>
      <c r="AS30" s="1000"/>
      <c r="AT30" s="1000"/>
      <c r="AU30" s="1000"/>
      <c r="AV30" s="1000"/>
      <c r="AW30" s="1000"/>
      <c r="AX30" s="1000"/>
      <c r="AY30" s="1000"/>
      <c r="AZ30" s="1075"/>
      <c r="BA30" s="1075"/>
      <c r="BB30" s="1075"/>
      <c r="BC30" s="1075"/>
      <c r="BD30" s="1075"/>
      <c r="BE30" s="1001"/>
      <c r="BF30" s="1001"/>
      <c r="BG30" s="1001"/>
      <c r="BH30" s="1001"/>
      <c r="BI30" s="1002"/>
      <c r="BJ30" s="235"/>
      <c r="BK30" s="235"/>
      <c r="BL30" s="235"/>
      <c r="BM30" s="235"/>
      <c r="BN30" s="235"/>
      <c r="BO30" s="244"/>
      <c r="BP30" s="244"/>
      <c r="BQ30" s="241">
        <v>24</v>
      </c>
      <c r="BR30" s="242"/>
      <c r="BS30" s="1026"/>
      <c r="BT30" s="1027"/>
      <c r="BU30" s="1027"/>
      <c r="BV30" s="1027"/>
      <c r="BW30" s="1027"/>
      <c r="BX30" s="1027"/>
      <c r="BY30" s="1027"/>
      <c r="BZ30" s="1027"/>
      <c r="CA30" s="1027"/>
      <c r="CB30" s="1027"/>
      <c r="CC30" s="1027"/>
      <c r="CD30" s="1027"/>
      <c r="CE30" s="1027"/>
      <c r="CF30" s="1027"/>
      <c r="CG30" s="1048"/>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33"/>
    </row>
    <row r="31" spans="1:131" ht="26.25" customHeight="1" x14ac:dyDescent="0.15">
      <c r="A31" s="245">
        <v>4</v>
      </c>
      <c r="B31" s="1064" t="s">
        <v>410</v>
      </c>
      <c r="C31" s="1065"/>
      <c r="D31" s="1065"/>
      <c r="E31" s="1065"/>
      <c r="F31" s="1065"/>
      <c r="G31" s="1065"/>
      <c r="H31" s="1065"/>
      <c r="I31" s="1065"/>
      <c r="J31" s="1065"/>
      <c r="K31" s="1065"/>
      <c r="L31" s="1065"/>
      <c r="M31" s="1065"/>
      <c r="N31" s="1065"/>
      <c r="O31" s="1065"/>
      <c r="P31" s="1066"/>
      <c r="Q31" s="1072"/>
      <c r="R31" s="1073"/>
      <c r="S31" s="1073"/>
      <c r="T31" s="1073"/>
      <c r="U31" s="1073"/>
      <c r="V31" s="1073"/>
      <c r="W31" s="1073"/>
      <c r="X31" s="1073"/>
      <c r="Y31" s="1073"/>
      <c r="Z31" s="1073"/>
      <c r="AA31" s="1073"/>
      <c r="AB31" s="1073"/>
      <c r="AC31" s="1073"/>
      <c r="AD31" s="1073"/>
      <c r="AE31" s="1074"/>
      <c r="AF31" s="1069">
        <v>193</v>
      </c>
      <c r="AG31" s="1070"/>
      <c r="AH31" s="1070"/>
      <c r="AI31" s="1070"/>
      <c r="AJ31" s="1071"/>
      <c r="AK31" s="1012">
        <v>23</v>
      </c>
      <c r="AL31" s="1000"/>
      <c r="AM31" s="1000"/>
      <c r="AN31" s="1000"/>
      <c r="AO31" s="1000"/>
      <c r="AP31" s="1000">
        <v>420</v>
      </c>
      <c r="AQ31" s="1000"/>
      <c r="AR31" s="1000"/>
      <c r="AS31" s="1000"/>
      <c r="AT31" s="1000"/>
      <c r="AU31" s="1000">
        <v>292</v>
      </c>
      <c r="AV31" s="1000"/>
      <c r="AW31" s="1000"/>
      <c r="AX31" s="1000"/>
      <c r="AY31" s="1000"/>
      <c r="AZ31" s="1075"/>
      <c r="BA31" s="1075"/>
      <c r="BB31" s="1075"/>
      <c r="BC31" s="1075"/>
      <c r="BD31" s="1075"/>
      <c r="BE31" s="1001" t="s">
        <v>411</v>
      </c>
      <c r="BF31" s="1001"/>
      <c r="BG31" s="1001"/>
      <c r="BH31" s="1001"/>
      <c r="BI31" s="1002"/>
      <c r="BJ31" s="235"/>
      <c r="BK31" s="235"/>
      <c r="BL31" s="235"/>
      <c r="BM31" s="235"/>
      <c r="BN31" s="235"/>
      <c r="BO31" s="244"/>
      <c r="BP31" s="244"/>
      <c r="BQ31" s="241">
        <v>25</v>
      </c>
      <c r="BR31" s="242"/>
      <c r="BS31" s="1026"/>
      <c r="BT31" s="1027"/>
      <c r="BU31" s="1027"/>
      <c r="BV31" s="1027"/>
      <c r="BW31" s="1027"/>
      <c r="BX31" s="1027"/>
      <c r="BY31" s="1027"/>
      <c r="BZ31" s="1027"/>
      <c r="CA31" s="1027"/>
      <c r="CB31" s="1027"/>
      <c r="CC31" s="1027"/>
      <c r="CD31" s="1027"/>
      <c r="CE31" s="1027"/>
      <c r="CF31" s="1027"/>
      <c r="CG31" s="1048"/>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33"/>
    </row>
    <row r="32" spans="1:131" ht="26.25" customHeight="1" x14ac:dyDescent="0.15">
      <c r="A32" s="245">
        <v>5</v>
      </c>
      <c r="B32" s="1064" t="s">
        <v>412</v>
      </c>
      <c r="C32" s="1065"/>
      <c r="D32" s="1065"/>
      <c r="E32" s="1065"/>
      <c r="F32" s="1065"/>
      <c r="G32" s="1065"/>
      <c r="H32" s="1065"/>
      <c r="I32" s="1065"/>
      <c r="J32" s="1065"/>
      <c r="K32" s="1065"/>
      <c r="L32" s="1065"/>
      <c r="M32" s="1065"/>
      <c r="N32" s="1065"/>
      <c r="O32" s="1065"/>
      <c r="P32" s="1066"/>
      <c r="Q32" s="1072"/>
      <c r="R32" s="1073"/>
      <c r="S32" s="1073"/>
      <c r="T32" s="1073"/>
      <c r="U32" s="1073"/>
      <c r="V32" s="1073"/>
      <c r="W32" s="1073"/>
      <c r="X32" s="1073"/>
      <c r="Y32" s="1073"/>
      <c r="Z32" s="1073"/>
      <c r="AA32" s="1073"/>
      <c r="AB32" s="1073"/>
      <c r="AC32" s="1073"/>
      <c r="AD32" s="1073"/>
      <c r="AE32" s="1074"/>
      <c r="AF32" s="1069">
        <v>0</v>
      </c>
      <c r="AG32" s="1070"/>
      <c r="AH32" s="1070"/>
      <c r="AI32" s="1070"/>
      <c r="AJ32" s="1071"/>
      <c r="AK32" s="1012">
        <v>112</v>
      </c>
      <c r="AL32" s="1000"/>
      <c r="AM32" s="1000"/>
      <c r="AN32" s="1000"/>
      <c r="AO32" s="1000"/>
      <c r="AP32" s="1000">
        <v>441</v>
      </c>
      <c r="AQ32" s="1000"/>
      <c r="AR32" s="1000"/>
      <c r="AS32" s="1000"/>
      <c r="AT32" s="1000"/>
      <c r="AU32" s="1000">
        <v>422</v>
      </c>
      <c r="AV32" s="1000"/>
      <c r="AW32" s="1000"/>
      <c r="AX32" s="1000"/>
      <c r="AY32" s="1000"/>
      <c r="AZ32" s="1075"/>
      <c r="BA32" s="1075"/>
      <c r="BB32" s="1075"/>
      <c r="BC32" s="1075"/>
      <c r="BD32" s="1075"/>
      <c r="BE32" s="1001" t="s">
        <v>413</v>
      </c>
      <c r="BF32" s="1001"/>
      <c r="BG32" s="1001"/>
      <c r="BH32" s="1001"/>
      <c r="BI32" s="1002"/>
      <c r="BJ32" s="235"/>
      <c r="BK32" s="235"/>
      <c r="BL32" s="235"/>
      <c r="BM32" s="235"/>
      <c r="BN32" s="235"/>
      <c r="BO32" s="244"/>
      <c r="BP32" s="244"/>
      <c r="BQ32" s="241">
        <v>26</v>
      </c>
      <c r="BR32" s="242"/>
      <c r="BS32" s="1026"/>
      <c r="BT32" s="1027"/>
      <c r="BU32" s="1027"/>
      <c r="BV32" s="1027"/>
      <c r="BW32" s="1027"/>
      <c r="BX32" s="1027"/>
      <c r="BY32" s="1027"/>
      <c r="BZ32" s="1027"/>
      <c r="CA32" s="1027"/>
      <c r="CB32" s="1027"/>
      <c r="CC32" s="1027"/>
      <c r="CD32" s="1027"/>
      <c r="CE32" s="1027"/>
      <c r="CF32" s="1027"/>
      <c r="CG32" s="1048"/>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33"/>
    </row>
    <row r="33" spans="1:131" ht="26.25" customHeight="1" x14ac:dyDescent="0.15">
      <c r="A33" s="245">
        <v>6</v>
      </c>
      <c r="B33" s="1064"/>
      <c r="C33" s="1065"/>
      <c r="D33" s="1065"/>
      <c r="E33" s="1065"/>
      <c r="F33" s="1065"/>
      <c r="G33" s="1065"/>
      <c r="H33" s="1065"/>
      <c r="I33" s="1065"/>
      <c r="J33" s="1065"/>
      <c r="K33" s="1065"/>
      <c r="L33" s="1065"/>
      <c r="M33" s="1065"/>
      <c r="N33" s="1065"/>
      <c r="O33" s="1065"/>
      <c r="P33" s="1066"/>
      <c r="Q33" s="1072"/>
      <c r="R33" s="1073"/>
      <c r="S33" s="1073"/>
      <c r="T33" s="1073"/>
      <c r="U33" s="1073"/>
      <c r="V33" s="1073"/>
      <c r="W33" s="1073"/>
      <c r="X33" s="1073"/>
      <c r="Y33" s="1073"/>
      <c r="Z33" s="1073"/>
      <c r="AA33" s="1073"/>
      <c r="AB33" s="1073"/>
      <c r="AC33" s="1073"/>
      <c r="AD33" s="1073"/>
      <c r="AE33" s="1074"/>
      <c r="AF33" s="1069"/>
      <c r="AG33" s="1070"/>
      <c r="AH33" s="1070"/>
      <c r="AI33" s="1070"/>
      <c r="AJ33" s="1071"/>
      <c r="AK33" s="1012"/>
      <c r="AL33" s="1000"/>
      <c r="AM33" s="1000"/>
      <c r="AN33" s="1000"/>
      <c r="AO33" s="1000"/>
      <c r="AP33" s="1000"/>
      <c r="AQ33" s="1000"/>
      <c r="AR33" s="1000"/>
      <c r="AS33" s="1000"/>
      <c r="AT33" s="1000"/>
      <c r="AU33" s="1000"/>
      <c r="AV33" s="1000"/>
      <c r="AW33" s="1000"/>
      <c r="AX33" s="1000"/>
      <c r="AY33" s="1000"/>
      <c r="AZ33" s="1075"/>
      <c r="BA33" s="1075"/>
      <c r="BB33" s="1075"/>
      <c r="BC33" s="1075"/>
      <c r="BD33" s="1075"/>
      <c r="BE33" s="1001"/>
      <c r="BF33" s="1001"/>
      <c r="BG33" s="1001"/>
      <c r="BH33" s="1001"/>
      <c r="BI33" s="1002"/>
      <c r="BJ33" s="235"/>
      <c r="BK33" s="235"/>
      <c r="BL33" s="235"/>
      <c r="BM33" s="235"/>
      <c r="BN33" s="235"/>
      <c r="BO33" s="244"/>
      <c r="BP33" s="244"/>
      <c r="BQ33" s="241">
        <v>27</v>
      </c>
      <c r="BR33" s="242"/>
      <c r="BS33" s="1026"/>
      <c r="BT33" s="1027"/>
      <c r="BU33" s="1027"/>
      <c r="BV33" s="1027"/>
      <c r="BW33" s="1027"/>
      <c r="BX33" s="1027"/>
      <c r="BY33" s="1027"/>
      <c r="BZ33" s="1027"/>
      <c r="CA33" s="1027"/>
      <c r="CB33" s="1027"/>
      <c r="CC33" s="1027"/>
      <c r="CD33" s="1027"/>
      <c r="CE33" s="1027"/>
      <c r="CF33" s="1027"/>
      <c r="CG33" s="1048"/>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33"/>
    </row>
    <row r="34" spans="1:131" ht="26.25" customHeight="1" x14ac:dyDescent="0.15">
      <c r="A34" s="245">
        <v>7</v>
      </c>
      <c r="B34" s="1064"/>
      <c r="C34" s="1065"/>
      <c r="D34" s="1065"/>
      <c r="E34" s="1065"/>
      <c r="F34" s="1065"/>
      <c r="G34" s="1065"/>
      <c r="H34" s="1065"/>
      <c r="I34" s="1065"/>
      <c r="J34" s="1065"/>
      <c r="K34" s="1065"/>
      <c r="L34" s="1065"/>
      <c r="M34" s="1065"/>
      <c r="N34" s="1065"/>
      <c r="O34" s="1065"/>
      <c r="P34" s="1066"/>
      <c r="Q34" s="1072"/>
      <c r="R34" s="1073"/>
      <c r="S34" s="1073"/>
      <c r="T34" s="1073"/>
      <c r="U34" s="1073"/>
      <c r="V34" s="1073"/>
      <c r="W34" s="1073"/>
      <c r="X34" s="1073"/>
      <c r="Y34" s="1073"/>
      <c r="Z34" s="1073"/>
      <c r="AA34" s="1073"/>
      <c r="AB34" s="1073"/>
      <c r="AC34" s="1073"/>
      <c r="AD34" s="1073"/>
      <c r="AE34" s="1074"/>
      <c r="AF34" s="1069"/>
      <c r="AG34" s="1070"/>
      <c r="AH34" s="1070"/>
      <c r="AI34" s="1070"/>
      <c r="AJ34" s="1071"/>
      <c r="AK34" s="1012"/>
      <c r="AL34" s="1000"/>
      <c r="AM34" s="1000"/>
      <c r="AN34" s="1000"/>
      <c r="AO34" s="1000"/>
      <c r="AP34" s="1000"/>
      <c r="AQ34" s="1000"/>
      <c r="AR34" s="1000"/>
      <c r="AS34" s="1000"/>
      <c r="AT34" s="1000"/>
      <c r="AU34" s="1000"/>
      <c r="AV34" s="1000"/>
      <c r="AW34" s="1000"/>
      <c r="AX34" s="1000"/>
      <c r="AY34" s="1000"/>
      <c r="AZ34" s="1075"/>
      <c r="BA34" s="1075"/>
      <c r="BB34" s="1075"/>
      <c r="BC34" s="1075"/>
      <c r="BD34" s="1075"/>
      <c r="BE34" s="1001"/>
      <c r="BF34" s="1001"/>
      <c r="BG34" s="1001"/>
      <c r="BH34" s="1001"/>
      <c r="BI34" s="1002"/>
      <c r="BJ34" s="235"/>
      <c r="BK34" s="235"/>
      <c r="BL34" s="235"/>
      <c r="BM34" s="235"/>
      <c r="BN34" s="235"/>
      <c r="BO34" s="244"/>
      <c r="BP34" s="244"/>
      <c r="BQ34" s="241">
        <v>28</v>
      </c>
      <c r="BR34" s="242"/>
      <c r="BS34" s="1026"/>
      <c r="BT34" s="1027"/>
      <c r="BU34" s="1027"/>
      <c r="BV34" s="1027"/>
      <c r="BW34" s="1027"/>
      <c r="BX34" s="1027"/>
      <c r="BY34" s="1027"/>
      <c r="BZ34" s="1027"/>
      <c r="CA34" s="1027"/>
      <c r="CB34" s="1027"/>
      <c r="CC34" s="1027"/>
      <c r="CD34" s="1027"/>
      <c r="CE34" s="1027"/>
      <c r="CF34" s="1027"/>
      <c r="CG34" s="1048"/>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33"/>
    </row>
    <row r="35" spans="1:131" ht="26.25" customHeight="1" x14ac:dyDescent="0.15">
      <c r="A35" s="245">
        <v>8</v>
      </c>
      <c r="B35" s="1064"/>
      <c r="C35" s="1065"/>
      <c r="D35" s="1065"/>
      <c r="E35" s="1065"/>
      <c r="F35" s="1065"/>
      <c r="G35" s="1065"/>
      <c r="H35" s="1065"/>
      <c r="I35" s="1065"/>
      <c r="J35" s="1065"/>
      <c r="K35" s="1065"/>
      <c r="L35" s="1065"/>
      <c r="M35" s="1065"/>
      <c r="N35" s="1065"/>
      <c r="O35" s="1065"/>
      <c r="P35" s="1066"/>
      <c r="Q35" s="1072"/>
      <c r="R35" s="1073"/>
      <c r="S35" s="1073"/>
      <c r="T35" s="1073"/>
      <c r="U35" s="1073"/>
      <c r="V35" s="1073"/>
      <c r="W35" s="1073"/>
      <c r="X35" s="1073"/>
      <c r="Y35" s="1073"/>
      <c r="Z35" s="1073"/>
      <c r="AA35" s="1073"/>
      <c r="AB35" s="1073"/>
      <c r="AC35" s="1073"/>
      <c r="AD35" s="1073"/>
      <c r="AE35" s="1074"/>
      <c r="AF35" s="1069"/>
      <c r="AG35" s="1070"/>
      <c r="AH35" s="1070"/>
      <c r="AI35" s="1070"/>
      <c r="AJ35" s="1071"/>
      <c r="AK35" s="1012"/>
      <c r="AL35" s="1000"/>
      <c r="AM35" s="1000"/>
      <c r="AN35" s="1000"/>
      <c r="AO35" s="1000"/>
      <c r="AP35" s="1000"/>
      <c r="AQ35" s="1000"/>
      <c r="AR35" s="1000"/>
      <c r="AS35" s="1000"/>
      <c r="AT35" s="1000"/>
      <c r="AU35" s="1000"/>
      <c r="AV35" s="1000"/>
      <c r="AW35" s="1000"/>
      <c r="AX35" s="1000"/>
      <c r="AY35" s="1000"/>
      <c r="AZ35" s="1075"/>
      <c r="BA35" s="1075"/>
      <c r="BB35" s="1075"/>
      <c r="BC35" s="1075"/>
      <c r="BD35" s="1075"/>
      <c r="BE35" s="1001"/>
      <c r="BF35" s="1001"/>
      <c r="BG35" s="1001"/>
      <c r="BH35" s="1001"/>
      <c r="BI35" s="1002"/>
      <c r="BJ35" s="235"/>
      <c r="BK35" s="235"/>
      <c r="BL35" s="235"/>
      <c r="BM35" s="235"/>
      <c r="BN35" s="235"/>
      <c r="BO35" s="244"/>
      <c r="BP35" s="244"/>
      <c r="BQ35" s="241">
        <v>29</v>
      </c>
      <c r="BR35" s="242"/>
      <c r="BS35" s="1026"/>
      <c r="BT35" s="1027"/>
      <c r="BU35" s="1027"/>
      <c r="BV35" s="1027"/>
      <c r="BW35" s="1027"/>
      <c r="BX35" s="1027"/>
      <c r="BY35" s="1027"/>
      <c r="BZ35" s="1027"/>
      <c r="CA35" s="1027"/>
      <c r="CB35" s="1027"/>
      <c r="CC35" s="1027"/>
      <c r="CD35" s="1027"/>
      <c r="CE35" s="1027"/>
      <c r="CF35" s="1027"/>
      <c r="CG35" s="1048"/>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33"/>
    </row>
    <row r="36" spans="1:131" ht="26.25" customHeight="1" x14ac:dyDescent="0.15">
      <c r="A36" s="245">
        <v>9</v>
      </c>
      <c r="B36" s="1064"/>
      <c r="C36" s="1065"/>
      <c r="D36" s="1065"/>
      <c r="E36" s="1065"/>
      <c r="F36" s="1065"/>
      <c r="G36" s="1065"/>
      <c r="H36" s="1065"/>
      <c r="I36" s="1065"/>
      <c r="J36" s="1065"/>
      <c r="K36" s="1065"/>
      <c r="L36" s="1065"/>
      <c r="M36" s="1065"/>
      <c r="N36" s="1065"/>
      <c r="O36" s="1065"/>
      <c r="P36" s="1066"/>
      <c r="Q36" s="1072"/>
      <c r="R36" s="1073"/>
      <c r="S36" s="1073"/>
      <c r="T36" s="1073"/>
      <c r="U36" s="1073"/>
      <c r="V36" s="1073"/>
      <c r="W36" s="1073"/>
      <c r="X36" s="1073"/>
      <c r="Y36" s="1073"/>
      <c r="Z36" s="1073"/>
      <c r="AA36" s="1073"/>
      <c r="AB36" s="1073"/>
      <c r="AC36" s="1073"/>
      <c r="AD36" s="1073"/>
      <c r="AE36" s="1074"/>
      <c r="AF36" s="1069"/>
      <c r="AG36" s="1070"/>
      <c r="AH36" s="1070"/>
      <c r="AI36" s="1070"/>
      <c r="AJ36" s="1071"/>
      <c r="AK36" s="1012"/>
      <c r="AL36" s="1000"/>
      <c r="AM36" s="1000"/>
      <c r="AN36" s="1000"/>
      <c r="AO36" s="1000"/>
      <c r="AP36" s="1000"/>
      <c r="AQ36" s="1000"/>
      <c r="AR36" s="1000"/>
      <c r="AS36" s="1000"/>
      <c r="AT36" s="1000"/>
      <c r="AU36" s="1000"/>
      <c r="AV36" s="1000"/>
      <c r="AW36" s="1000"/>
      <c r="AX36" s="1000"/>
      <c r="AY36" s="1000"/>
      <c r="AZ36" s="1075"/>
      <c r="BA36" s="1075"/>
      <c r="BB36" s="1075"/>
      <c r="BC36" s="1075"/>
      <c r="BD36" s="1075"/>
      <c r="BE36" s="1001"/>
      <c r="BF36" s="1001"/>
      <c r="BG36" s="1001"/>
      <c r="BH36" s="1001"/>
      <c r="BI36" s="1002"/>
      <c r="BJ36" s="235"/>
      <c r="BK36" s="235"/>
      <c r="BL36" s="235"/>
      <c r="BM36" s="235"/>
      <c r="BN36" s="235"/>
      <c r="BO36" s="244"/>
      <c r="BP36" s="244"/>
      <c r="BQ36" s="241">
        <v>30</v>
      </c>
      <c r="BR36" s="242"/>
      <c r="BS36" s="1026"/>
      <c r="BT36" s="1027"/>
      <c r="BU36" s="1027"/>
      <c r="BV36" s="1027"/>
      <c r="BW36" s="1027"/>
      <c r="BX36" s="1027"/>
      <c r="BY36" s="1027"/>
      <c r="BZ36" s="1027"/>
      <c r="CA36" s="1027"/>
      <c r="CB36" s="1027"/>
      <c r="CC36" s="1027"/>
      <c r="CD36" s="1027"/>
      <c r="CE36" s="1027"/>
      <c r="CF36" s="1027"/>
      <c r="CG36" s="1048"/>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33"/>
    </row>
    <row r="37" spans="1:131" ht="26.25" customHeight="1" x14ac:dyDescent="0.15">
      <c r="A37" s="245">
        <v>10</v>
      </c>
      <c r="B37" s="1064"/>
      <c r="C37" s="1065"/>
      <c r="D37" s="1065"/>
      <c r="E37" s="1065"/>
      <c r="F37" s="1065"/>
      <c r="G37" s="1065"/>
      <c r="H37" s="1065"/>
      <c r="I37" s="1065"/>
      <c r="J37" s="1065"/>
      <c r="K37" s="1065"/>
      <c r="L37" s="1065"/>
      <c r="M37" s="1065"/>
      <c r="N37" s="1065"/>
      <c r="O37" s="1065"/>
      <c r="P37" s="1066"/>
      <c r="Q37" s="1072"/>
      <c r="R37" s="1073"/>
      <c r="S37" s="1073"/>
      <c r="T37" s="1073"/>
      <c r="U37" s="1073"/>
      <c r="V37" s="1073"/>
      <c r="W37" s="1073"/>
      <c r="X37" s="1073"/>
      <c r="Y37" s="1073"/>
      <c r="Z37" s="1073"/>
      <c r="AA37" s="1073"/>
      <c r="AB37" s="1073"/>
      <c r="AC37" s="1073"/>
      <c r="AD37" s="1073"/>
      <c r="AE37" s="1074"/>
      <c r="AF37" s="1069"/>
      <c r="AG37" s="1070"/>
      <c r="AH37" s="1070"/>
      <c r="AI37" s="1070"/>
      <c r="AJ37" s="1071"/>
      <c r="AK37" s="1012"/>
      <c r="AL37" s="1000"/>
      <c r="AM37" s="1000"/>
      <c r="AN37" s="1000"/>
      <c r="AO37" s="1000"/>
      <c r="AP37" s="1000"/>
      <c r="AQ37" s="1000"/>
      <c r="AR37" s="1000"/>
      <c r="AS37" s="1000"/>
      <c r="AT37" s="1000"/>
      <c r="AU37" s="1000"/>
      <c r="AV37" s="1000"/>
      <c r="AW37" s="1000"/>
      <c r="AX37" s="1000"/>
      <c r="AY37" s="1000"/>
      <c r="AZ37" s="1075"/>
      <c r="BA37" s="1075"/>
      <c r="BB37" s="1075"/>
      <c r="BC37" s="1075"/>
      <c r="BD37" s="1075"/>
      <c r="BE37" s="1001"/>
      <c r="BF37" s="1001"/>
      <c r="BG37" s="1001"/>
      <c r="BH37" s="1001"/>
      <c r="BI37" s="1002"/>
      <c r="BJ37" s="235"/>
      <c r="BK37" s="235"/>
      <c r="BL37" s="235"/>
      <c r="BM37" s="235"/>
      <c r="BN37" s="235"/>
      <c r="BO37" s="244"/>
      <c r="BP37" s="244"/>
      <c r="BQ37" s="241">
        <v>31</v>
      </c>
      <c r="BR37" s="242"/>
      <c r="BS37" s="1026"/>
      <c r="BT37" s="1027"/>
      <c r="BU37" s="1027"/>
      <c r="BV37" s="1027"/>
      <c r="BW37" s="1027"/>
      <c r="BX37" s="1027"/>
      <c r="BY37" s="1027"/>
      <c r="BZ37" s="1027"/>
      <c r="CA37" s="1027"/>
      <c r="CB37" s="1027"/>
      <c r="CC37" s="1027"/>
      <c r="CD37" s="1027"/>
      <c r="CE37" s="1027"/>
      <c r="CF37" s="1027"/>
      <c r="CG37" s="1048"/>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33"/>
    </row>
    <row r="38" spans="1:131" ht="26.25" customHeight="1" x14ac:dyDescent="0.15">
      <c r="A38" s="245">
        <v>11</v>
      </c>
      <c r="B38" s="1064"/>
      <c r="C38" s="1065"/>
      <c r="D38" s="1065"/>
      <c r="E38" s="1065"/>
      <c r="F38" s="1065"/>
      <c r="G38" s="1065"/>
      <c r="H38" s="1065"/>
      <c r="I38" s="1065"/>
      <c r="J38" s="1065"/>
      <c r="K38" s="1065"/>
      <c r="L38" s="1065"/>
      <c r="M38" s="1065"/>
      <c r="N38" s="1065"/>
      <c r="O38" s="1065"/>
      <c r="P38" s="1066"/>
      <c r="Q38" s="1072"/>
      <c r="R38" s="1073"/>
      <c r="S38" s="1073"/>
      <c r="T38" s="1073"/>
      <c r="U38" s="1073"/>
      <c r="V38" s="1073"/>
      <c r="W38" s="1073"/>
      <c r="X38" s="1073"/>
      <c r="Y38" s="1073"/>
      <c r="Z38" s="1073"/>
      <c r="AA38" s="1073"/>
      <c r="AB38" s="1073"/>
      <c r="AC38" s="1073"/>
      <c r="AD38" s="1073"/>
      <c r="AE38" s="1074"/>
      <c r="AF38" s="1069"/>
      <c r="AG38" s="1070"/>
      <c r="AH38" s="1070"/>
      <c r="AI38" s="1070"/>
      <c r="AJ38" s="1071"/>
      <c r="AK38" s="1012"/>
      <c r="AL38" s="1000"/>
      <c r="AM38" s="1000"/>
      <c r="AN38" s="1000"/>
      <c r="AO38" s="1000"/>
      <c r="AP38" s="1000"/>
      <c r="AQ38" s="1000"/>
      <c r="AR38" s="1000"/>
      <c r="AS38" s="1000"/>
      <c r="AT38" s="1000"/>
      <c r="AU38" s="1000"/>
      <c r="AV38" s="1000"/>
      <c r="AW38" s="1000"/>
      <c r="AX38" s="1000"/>
      <c r="AY38" s="1000"/>
      <c r="AZ38" s="1075"/>
      <c r="BA38" s="1075"/>
      <c r="BB38" s="1075"/>
      <c r="BC38" s="1075"/>
      <c r="BD38" s="1075"/>
      <c r="BE38" s="1001"/>
      <c r="BF38" s="1001"/>
      <c r="BG38" s="1001"/>
      <c r="BH38" s="1001"/>
      <c r="BI38" s="1002"/>
      <c r="BJ38" s="235"/>
      <c r="BK38" s="235"/>
      <c r="BL38" s="235"/>
      <c r="BM38" s="235"/>
      <c r="BN38" s="235"/>
      <c r="BO38" s="244"/>
      <c r="BP38" s="244"/>
      <c r="BQ38" s="241">
        <v>32</v>
      </c>
      <c r="BR38" s="242"/>
      <c r="BS38" s="1026"/>
      <c r="BT38" s="1027"/>
      <c r="BU38" s="1027"/>
      <c r="BV38" s="1027"/>
      <c r="BW38" s="1027"/>
      <c r="BX38" s="1027"/>
      <c r="BY38" s="1027"/>
      <c r="BZ38" s="1027"/>
      <c r="CA38" s="1027"/>
      <c r="CB38" s="1027"/>
      <c r="CC38" s="1027"/>
      <c r="CD38" s="1027"/>
      <c r="CE38" s="1027"/>
      <c r="CF38" s="1027"/>
      <c r="CG38" s="1048"/>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33"/>
    </row>
    <row r="39" spans="1:131" ht="26.25" customHeight="1" x14ac:dyDescent="0.15">
      <c r="A39" s="245">
        <v>12</v>
      </c>
      <c r="B39" s="1064"/>
      <c r="C39" s="1065"/>
      <c r="D39" s="1065"/>
      <c r="E39" s="1065"/>
      <c r="F39" s="1065"/>
      <c r="G39" s="1065"/>
      <c r="H39" s="1065"/>
      <c r="I39" s="1065"/>
      <c r="J39" s="1065"/>
      <c r="K39" s="1065"/>
      <c r="L39" s="1065"/>
      <c r="M39" s="1065"/>
      <c r="N39" s="1065"/>
      <c r="O39" s="1065"/>
      <c r="P39" s="1066"/>
      <c r="Q39" s="1072"/>
      <c r="R39" s="1073"/>
      <c r="S39" s="1073"/>
      <c r="T39" s="1073"/>
      <c r="U39" s="1073"/>
      <c r="V39" s="1073"/>
      <c r="W39" s="1073"/>
      <c r="X39" s="1073"/>
      <c r="Y39" s="1073"/>
      <c r="Z39" s="1073"/>
      <c r="AA39" s="1073"/>
      <c r="AB39" s="1073"/>
      <c r="AC39" s="1073"/>
      <c r="AD39" s="1073"/>
      <c r="AE39" s="1074"/>
      <c r="AF39" s="1069"/>
      <c r="AG39" s="1070"/>
      <c r="AH39" s="1070"/>
      <c r="AI39" s="1070"/>
      <c r="AJ39" s="1071"/>
      <c r="AK39" s="1012"/>
      <c r="AL39" s="1000"/>
      <c r="AM39" s="1000"/>
      <c r="AN39" s="1000"/>
      <c r="AO39" s="1000"/>
      <c r="AP39" s="1000"/>
      <c r="AQ39" s="1000"/>
      <c r="AR39" s="1000"/>
      <c r="AS39" s="1000"/>
      <c r="AT39" s="1000"/>
      <c r="AU39" s="1000"/>
      <c r="AV39" s="1000"/>
      <c r="AW39" s="1000"/>
      <c r="AX39" s="1000"/>
      <c r="AY39" s="1000"/>
      <c r="AZ39" s="1075"/>
      <c r="BA39" s="1075"/>
      <c r="BB39" s="1075"/>
      <c r="BC39" s="1075"/>
      <c r="BD39" s="1075"/>
      <c r="BE39" s="1001"/>
      <c r="BF39" s="1001"/>
      <c r="BG39" s="1001"/>
      <c r="BH39" s="1001"/>
      <c r="BI39" s="1002"/>
      <c r="BJ39" s="235"/>
      <c r="BK39" s="235"/>
      <c r="BL39" s="235"/>
      <c r="BM39" s="235"/>
      <c r="BN39" s="235"/>
      <c r="BO39" s="244"/>
      <c r="BP39" s="244"/>
      <c r="BQ39" s="241">
        <v>33</v>
      </c>
      <c r="BR39" s="242"/>
      <c r="BS39" s="1026"/>
      <c r="BT39" s="1027"/>
      <c r="BU39" s="1027"/>
      <c r="BV39" s="1027"/>
      <c r="BW39" s="1027"/>
      <c r="BX39" s="1027"/>
      <c r="BY39" s="1027"/>
      <c r="BZ39" s="1027"/>
      <c r="CA39" s="1027"/>
      <c r="CB39" s="1027"/>
      <c r="CC39" s="1027"/>
      <c r="CD39" s="1027"/>
      <c r="CE39" s="1027"/>
      <c r="CF39" s="1027"/>
      <c r="CG39" s="1048"/>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33"/>
    </row>
    <row r="40" spans="1:131" ht="26.25" customHeight="1" x14ac:dyDescent="0.15">
      <c r="A40" s="241">
        <v>13</v>
      </c>
      <c r="B40" s="1064"/>
      <c r="C40" s="1065"/>
      <c r="D40" s="1065"/>
      <c r="E40" s="1065"/>
      <c r="F40" s="1065"/>
      <c r="G40" s="1065"/>
      <c r="H40" s="1065"/>
      <c r="I40" s="1065"/>
      <c r="J40" s="1065"/>
      <c r="K40" s="1065"/>
      <c r="L40" s="1065"/>
      <c r="M40" s="1065"/>
      <c r="N40" s="1065"/>
      <c r="O40" s="1065"/>
      <c r="P40" s="1066"/>
      <c r="Q40" s="1072"/>
      <c r="R40" s="1073"/>
      <c r="S40" s="1073"/>
      <c r="T40" s="1073"/>
      <c r="U40" s="1073"/>
      <c r="V40" s="1073"/>
      <c r="W40" s="1073"/>
      <c r="X40" s="1073"/>
      <c r="Y40" s="1073"/>
      <c r="Z40" s="1073"/>
      <c r="AA40" s="1073"/>
      <c r="AB40" s="1073"/>
      <c r="AC40" s="1073"/>
      <c r="AD40" s="1073"/>
      <c r="AE40" s="1074"/>
      <c r="AF40" s="1069"/>
      <c r="AG40" s="1070"/>
      <c r="AH40" s="1070"/>
      <c r="AI40" s="1070"/>
      <c r="AJ40" s="1071"/>
      <c r="AK40" s="1012"/>
      <c r="AL40" s="1000"/>
      <c r="AM40" s="1000"/>
      <c r="AN40" s="1000"/>
      <c r="AO40" s="1000"/>
      <c r="AP40" s="1000"/>
      <c r="AQ40" s="1000"/>
      <c r="AR40" s="1000"/>
      <c r="AS40" s="1000"/>
      <c r="AT40" s="1000"/>
      <c r="AU40" s="1000"/>
      <c r="AV40" s="1000"/>
      <c r="AW40" s="1000"/>
      <c r="AX40" s="1000"/>
      <c r="AY40" s="1000"/>
      <c r="AZ40" s="1075"/>
      <c r="BA40" s="1075"/>
      <c r="BB40" s="1075"/>
      <c r="BC40" s="1075"/>
      <c r="BD40" s="1075"/>
      <c r="BE40" s="1001"/>
      <c r="BF40" s="1001"/>
      <c r="BG40" s="1001"/>
      <c r="BH40" s="1001"/>
      <c r="BI40" s="1002"/>
      <c r="BJ40" s="235"/>
      <c r="BK40" s="235"/>
      <c r="BL40" s="235"/>
      <c r="BM40" s="235"/>
      <c r="BN40" s="235"/>
      <c r="BO40" s="244"/>
      <c r="BP40" s="244"/>
      <c r="BQ40" s="241">
        <v>34</v>
      </c>
      <c r="BR40" s="242"/>
      <c r="BS40" s="1026"/>
      <c r="BT40" s="1027"/>
      <c r="BU40" s="1027"/>
      <c r="BV40" s="1027"/>
      <c r="BW40" s="1027"/>
      <c r="BX40" s="1027"/>
      <c r="BY40" s="1027"/>
      <c r="BZ40" s="1027"/>
      <c r="CA40" s="1027"/>
      <c r="CB40" s="1027"/>
      <c r="CC40" s="1027"/>
      <c r="CD40" s="1027"/>
      <c r="CE40" s="1027"/>
      <c r="CF40" s="1027"/>
      <c r="CG40" s="1048"/>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33"/>
    </row>
    <row r="41" spans="1:131" ht="26.25" customHeight="1" x14ac:dyDescent="0.15">
      <c r="A41" s="241">
        <v>14</v>
      </c>
      <c r="B41" s="1064"/>
      <c r="C41" s="1065"/>
      <c r="D41" s="1065"/>
      <c r="E41" s="1065"/>
      <c r="F41" s="1065"/>
      <c r="G41" s="1065"/>
      <c r="H41" s="1065"/>
      <c r="I41" s="1065"/>
      <c r="J41" s="1065"/>
      <c r="K41" s="1065"/>
      <c r="L41" s="1065"/>
      <c r="M41" s="1065"/>
      <c r="N41" s="1065"/>
      <c r="O41" s="1065"/>
      <c r="P41" s="1066"/>
      <c r="Q41" s="1072"/>
      <c r="R41" s="1073"/>
      <c r="S41" s="1073"/>
      <c r="T41" s="1073"/>
      <c r="U41" s="1073"/>
      <c r="V41" s="1073"/>
      <c r="W41" s="1073"/>
      <c r="X41" s="1073"/>
      <c r="Y41" s="1073"/>
      <c r="Z41" s="1073"/>
      <c r="AA41" s="1073"/>
      <c r="AB41" s="1073"/>
      <c r="AC41" s="1073"/>
      <c r="AD41" s="1073"/>
      <c r="AE41" s="1074"/>
      <c r="AF41" s="1069"/>
      <c r="AG41" s="1070"/>
      <c r="AH41" s="1070"/>
      <c r="AI41" s="1070"/>
      <c r="AJ41" s="1071"/>
      <c r="AK41" s="1012"/>
      <c r="AL41" s="1000"/>
      <c r="AM41" s="1000"/>
      <c r="AN41" s="1000"/>
      <c r="AO41" s="1000"/>
      <c r="AP41" s="1000"/>
      <c r="AQ41" s="1000"/>
      <c r="AR41" s="1000"/>
      <c r="AS41" s="1000"/>
      <c r="AT41" s="1000"/>
      <c r="AU41" s="1000"/>
      <c r="AV41" s="1000"/>
      <c r="AW41" s="1000"/>
      <c r="AX41" s="1000"/>
      <c r="AY41" s="1000"/>
      <c r="AZ41" s="1075"/>
      <c r="BA41" s="1075"/>
      <c r="BB41" s="1075"/>
      <c r="BC41" s="1075"/>
      <c r="BD41" s="1075"/>
      <c r="BE41" s="1001"/>
      <c r="BF41" s="1001"/>
      <c r="BG41" s="1001"/>
      <c r="BH41" s="1001"/>
      <c r="BI41" s="1002"/>
      <c r="BJ41" s="235"/>
      <c r="BK41" s="235"/>
      <c r="BL41" s="235"/>
      <c r="BM41" s="235"/>
      <c r="BN41" s="235"/>
      <c r="BO41" s="244"/>
      <c r="BP41" s="244"/>
      <c r="BQ41" s="241">
        <v>35</v>
      </c>
      <c r="BR41" s="242"/>
      <c r="BS41" s="1026"/>
      <c r="BT41" s="1027"/>
      <c r="BU41" s="1027"/>
      <c r="BV41" s="1027"/>
      <c r="BW41" s="1027"/>
      <c r="BX41" s="1027"/>
      <c r="BY41" s="1027"/>
      <c r="BZ41" s="1027"/>
      <c r="CA41" s="1027"/>
      <c r="CB41" s="1027"/>
      <c r="CC41" s="1027"/>
      <c r="CD41" s="1027"/>
      <c r="CE41" s="1027"/>
      <c r="CF41" s="1027"/>
      <c r="CG41" s="1048"/>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33"/>
    </row>
    <row r="42" spans="1:131" ht="26.25" customHeight="1" x14ac:dyDescent="0.15">
      <c r="A42" s="241">
        <v>15</v>
      </c>
      <c r="B42" s="1064"/>
      <c r="C42" s="1065"/>
      <c r="D42" s="1065"/>
      <c r="E42" s="1065"/>
      <c r="F42" s="1065"/>
      <c r="G42" s="1065"/>
      <c r="H42" s="1065"/>
      <c r="I42" s="1065"/>
      <c r="J42" s="1065"/>
      <c r="K42" s="1065"/>
      <c r="L42" s="1065"/>
      <c r="M42" s="1065"/>
      <c r="N42" s="1065"/>
      <c r="O42" s="1065"/>
      <c r="P42" s="1066"/>
      <c r="Q42" s="1072"/>
      <c r="R42" s="1073"/>
      <c r="S42" s="1073"/>
      <c r="T42" s="1073"/>
      <c r="U42" s="1073"/>
      <c r="V42" s="1073"/>
      <c r="W42" s="1073"/>
      <c r="X42" s="1073"/>
      <c r="Y42" s="1073"/>
      <c r="Z42" s="1073"/>
      <c r="AA42" s="1073"/>
      <c r="AB42" s="1073"/>
      <c r="AC42" s="1073"/>
      <c r="AD42" s="1073"/>
      <c r="AE42" s="1074"/>
      <c r="AF42" s="1069"/>
      <c r="AG42" s="1070"/>
      <c r="AH42" s="1070"/>
      <c r="AI42" s="1070"/>
      <c r="AJ42" s="1071"/>
      <c r="AK42" s="1012"/>
      <c r="AL42" s="1000"/>
      <c r="AM42" s="1000"/>
      <c r="AN42" s="1000"/>
      <c r="AO42" s="1000"/>
      <c r="AP42" s="1000"/>
      <c r="AQ42" s="1000"/>
      <c r="AR42" s="1000"/>
      <c r="AS42" s="1000"/>
      <c r="AT42" s="1000"/>
      <c r="AU42" s="1000"/>
      <c r="AV42" s="1000"/>
      <c r="AW42" s="1000"/>
      <c r="AX42" s="1000"/>
      <c r="AY42" s="1000"/>
      <c r="AZ42" s="1075"/>
      <c r="BA42" s="1075"/>
      <c r="BB42" s="1075"/>
      <c r="BC42" s="1075"/>
      <c r="BD42" s="1075"/>
      <c r="BE42" s="1001"/>
      <c r="BF42" s="1001"/>
      <c r="BG42" s="1001"/>
      <c r="BH42" s="1001"/>
      <c r="BI42" s="1002"/>
      <c r="BJ42" s="235"/>
      <c r="BK42" s="235"/>
      <c r="BL42" s="235"/>
      <c r="BM42" s="235"/>
      <c r="BN42" s="235"/>
      <c r="BO42" s="244"/>
      <c r="BP42" s="244"/>
      <c r="BQ42" s="241">
        <v>36</v>
      </c>
      <c r="BR42" s="242"/>
      <c r="BS42" s="1026"/>
      <c r="BT42" s="1027"/>
      <c r="BU42" s="1027"/>
      <c r="BV42" s="1027"/>
      <c r="BW42" s="1027"/>
      <c r="BX42" s="1027"/>
      <c r="BY42" s="1027"/>
      <c r="BZ42" s="1027"/>
      <c r="CA42" s="1027"/>
      <c r="CB42" s="1027"/>
      <c r="CC42" s="1027"/>
      <c r="CD42" s="1027"/>
      <c r="CE42" s="1027"/>
      <c r="CF42" s="1027"/>
      <c r="CG42" s="1048"/>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33"/>
    </row>
    <row r="43" spans="1:131" ht="26.25" customHeight="1" x14ac:dyDescent="0.15">
      <c r="A43" s="241">
        <v>16</v>
      </c>
      <c r="B43" s="1064"/>
      <c r="C43" s="1065"/>
      <c r="D43" s="1065"/>
      <c r="E43" s="1065"/>
      <c r="F43" s="1065"/>
      <c r="G43" s="1065"/>
      <c r="H43" s="1065"/>
      <c r="I43" s="1065"/>
      <c r="J43" s="1065"/>
      <c r="K43" s="1065"/>
      <c r="L43" s="1065"/>
      <c r="M43" s="1065"/>
      <c r="N43" s="1065"/>
      <c r="O43" s="1065"/>
      <c r="P43" s="1066"/>
      <c r="Q43" s="1072"/>
      <c r="R43" s="1073"/>
      <c r="S43" s="1073"/>
      <c r="T43" s="1073"/>
      <c r="U43" s="1073"/>
      <c r="V43" s="1073"/>
      <c r="W43" s="1073"/>
      <c r="X43" s="1073"/>
      <c r="Y43" s="1073"/>
      <c r="Z43" s="1073"/>
      <c r="AA43" s="1073"/>
      <c r="AB43" s="1073"/>
      <c r="AC43" s="1073"/>
      <c r="AD43" s="1073"/>
      <c r="AE43" s="1074"/>
      <c r="AF43" s="1069"/>
      <c r="AG43" s="1070"/>
      <c r="AH43" s="1070"/>
      <c r="AI43" s="1070"/>
      <c r="AJ43" s="1071"/>
      <c r="AK43" s="1012"/>
      <c r="AL43" s="1000"/>
      <c r="AM43" s="1000"/>
      <c r="AN43" s="1000"/>
      <c r="AO43" s="1000"/>
      <c r="AP43" s="1000"/>
      <c r="AQ43" s="1000"/>
      <c r="AR43" s="1000"/>
      <c r="AS43" s="1000"/>
      <c r="AT43" s="1000"/>
      <c r="AU43" s="1000"/>
      <c r="AV43" s="1000"/>
      <c r="AW43" s="1000"/>
      <c r="AX43" s="1000"/>
      <c r="AY43" s="1000"/>
      <c r="AZ43" s="1075"/>
      <c r="BA43" s="1075"/>
      <c r="BB43" s="1075"/>
      <c r="BC43" s="1075"/>
      <c r="BD43" s="1075"/>
      <c r="BE43" s="1001"/>
      <c r="BF43" s="1001"/>
      <c r="BG43" s="1001"/>
      <c r="BH43" s="1001"/>
      <c r="BI43" s="1002"/>
      <c r="BJ43" s="235"/>
      <c r="BK43" s="235"/>
      <c r="BL43" s="235"/>
      <c r="BM43" s="235"/>
      <c r="BN43" s="235"/>
      <c r="BO43" s="244"/>
      <c r="BP43" s="244"/>
      <c r="BQ43" s="241">
        <v>37</v>
      </c>
      <c r="BR43" s="242"/>
      <c r="BS43" s="1026"/>
      <c r="BT43" s="1027"/>
      <c r="BU43" s="1027"/>
      <c r="BV43" s="1027"/>
      <c r="BW43" s="1027"/>
      <c r="BX43" s="1027"/>
      <c r="BY43" s="1027"/>
      <c r="BZ43" s="1027"/>
      <c r="CA43" s="1027"/>
      <c r="CB43" s="1027"/>
      <c r="CC43" s="1027"/>
      <c r="CD43" s="1027"/>
      <c r="CE43" s="1027"/>
      <c r="CF43" s="1027"/>
      <c r="CG43" s="1048"/>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33"/>
    </row>
    <row r="44" spans="1:131" ht="26.25" customHeight="1" x14ac:dyDescent="0.15">
      <c r="A44" s="241">
        <v>17</v>
      </c>
      <c r="B44" s="1064"/>
      <c r="C44" s="1065"/>
      <c r="D44" s="1065"/>
      <c r="E44" s="1065"/>
      <c r="F44" s="1065"/>
      <c r="G44" s="1065"/>
      <c r="H44" s="1065"/>
      <c r="I44" s="1065"/>
      <c r="J44" s="1065"/>
      <c r="K44" s="1065"/>
      <c r="L44" s="1065"/>
      <c r="M44" s="1065"/>
      <c r="N44" s="1065"/>
      <c r="O44" s="1065"/>
      <c r="P44" s="1066"/>
      <c r="Q44" s="1072"/>
      <c r="R44" s="1073"/>
      <c r="S44" s="1073"/>
      <c r="T44" s="1073"/>
      <c r="U44" s="1073"/>
      <c r="V44" s="1073"/>
      <c r="W44" s="1073"/>
      <c r="X44" s="1073"/>
      <c r="Y44" s="1073"/>
      <c r="Z44" s="1073"/>
      <c r="AA44" s="1073"/>
      <c r="AB44" s="1073"/>
      <c r="AC44" s="1073"/>
      <c r="AD44" s="1073"/>
      <c r="AE44" s="1074"/>
      <c r="AF44" s="1069"/>
      <c r="AG44" s="1070"/>
      <c r="AH44" s="1070"/>
      <c r="AI44" s="1070"/>
      <c r="AJ44" s="1071"/>
      <c r="AK44" s="1012"/>
      <c r="AL44" s="1000"/>
      <c r="AM44" s="1000"/>
      <c r="AN44" s="1000"/>
      <c r="AO44" s="1000"/>
      <c r="AP44" s="1000"/>
      <c r="AQ44" s="1000"/>
      <c r="AR44" s="1000"/>
      <c r="AS44" s="1000"/>
      <c r="AT44" s="1000"/>
      <c r="AU44" s="1000"/>
      <c r="AV44" s="1000"/>
      <c r="AW44" s="1000"/>
      <c r="AX44" s="1000"/>
      <c r="AY44" s="1000"/>
      <c r="AZ44" s="1075"/>
      <c r="BA44" s="1075"/>
      <c r="BB44" s="1075"/>
      <c r="BC44" s="1075"/>
      <c r="BD44" s="1075"/>
      <c r="BE44" s="1001"/>
      <c r="BF44" s="1001"/>
      <c r="BG44" s="1001"/>
      <c r="BH44" s="1001"/>
      <c r="BI44" s="1002"/>
      <c r="BJ44" s="235"/>
      <c r="BK44" s="235"/>
      <c r="BL44" s="235"/>
      <c r="BM44" s="235"/>
      <c r="BN44" s="235"/>
      <c r="BO44" s="244"/>
      <c r="BP44" s="244"/>
      <c r="BQ44" s="241">
        <v>38</v>
      </c>
      <c r="BR44" s="242"/>
      <c r="BS44" s="1026"/>
      <c r="BT44" s="1027"/>
      <c r="BU44" s="1027"/>
      <c r="BV44" s="1027"/>
      <c r="BW44" s="1027"/>
      <c r="BX44" s="1027"/>
      <c r="BY44" s="1027"/>
      <c r="BZ44" s="1027"/>
      <c r="CA44" s="1027"/>
      <c r="CB44" s="1027"/>
      <c r="CC44" s="1027"/>
      <c r="CD44" s="1027"/>
      <c r="CE44" s="1027"/>
      <c r="CF44" s="1027"/>
      <c r="CG44" s="1048"/>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33"/>
    </row>
    <row r="45" spans="1:131" ht="26.25" customHeight="1" x14ac:dyDescent="0.15">
      <c r="A45" s="241">
        <v>18</v>
      </c>
      <c r="B45" s="1064"/>
      <c r="C45" s="1065"/>
      <c r="D45" s="1065"/>
      <c r="E45" s="1065"/>
      <c r="F45" s="1065"/>
      <c r="G45" s="1065"/>
      <c r="H45" s="1065"/>
      <c r="I45" s="1065"/>
      <c r="J45" s="1065"/>
      <c r="K45" s="1065"/>
      <c r="L45" s="1065"/>
      <c r="M45" s="1065"/>
      <c r="N45" s="1065"/>
      <c r="O45" s="1065"/>
      <c r="P45" s="1066"/>
      <c r="Q45" s="1072"/>
      <c r="R45" s="1073"/>
      <c r="S45" s="1073"/>
      <c r="T45" s="1073"/>
      <c r="U45" s="1073"/>
      <c r="V45" s="1073"/>
      <c r="W45" s="1073"/>
      <c r="X45" s="1073"/>
      <c r="Y45" s="1073"/>
      <c r="Z45" s="1073"/>
      <c r="AA45" s="1073"/>
      <c r="AB45" s="1073"/>
      <c r="AC45" s="1073"/>
      <c r="AD45" s="1073"/>
      <c r="AE45" s="1074"/>
      <c r="AF45" s="1069"/>
      <c r="AG45" s="1070"/>
      <c r="AH45" s="1070"/>
      <c r="AI45" s="1070"/>
      <c r="AJ45" s="1071"/>
      <c r="AK45" s="1012"/>
      <c r="AL45" s="1000"/>
      <c r="AM45" s="1000"/>
      <c r="AN45" s="1000"/>
      <c r="AO45" s="1000"/>
      <c r="AP45" s="1000"/>
      <c r="AQ45" s="1000"/>
      <c r="AR45" s="1000"/>
      <c r="AS45" s="1000"/>
      <c r="AT45" s="1000"/>
      <c r="AU45" s="1000"/>
      <c r="AV45" s="1000"/>
      <c r="AW45" s="1000"/>
      <c r="AX45" s="1000"/>
      <c r="AY45" s="1000"/>
      <c r="AZ45" s="1075"/>
      <c r="BA45" s="1075"/>
      <c r="BB45" s="1075"/>
      <c r="BC45" s="1075"/>
      <c r="BD45" s="1075"/>
      <c r="BE45" s="1001"/>
      <c r="BF45" s="1001"/>
      <c r="BG45" s="1001"/>
      <c r="BH45" s="1001"/>
      <c r="BI45" s="1002"/>
      <c r="BJ45" s="235"/>
      <c r="BK45" s="235"/>
      <c r="BL45" s="235"/>
      <c r="BM45" s="235"/>
      <c r="BN45" s="235"/>
      <c r="BO45" s="244"/>
      <c r="BP45" s="244"/>
      <c r="BQ45" s="241">
        <v>39</v>
      </c>
      <c r="BR45" s="242"/>
      <c r="BS45" s="1026"/>
      <c r="BT45" s="1027"/>
      <c r="BU45" s="1027"/>
      <c r="BV45" s="1027"/>
      <c r="BW45" s="1027"/>
      <c r="BX45" s="1027"/>
      <c r="BY45" s="1027"/>
      <c r="BZ45" s="1027"/>
      <c r="CA45" s="1027"/>
      <c r="CB45" s="1027"/>
      <c r="CC45" s="1027"/>
      <c r="CD45" s="1027"/>
      <c r="CE45" s="1027"/>
      <c r="CF45" s="1027"/>
      <c r="CG45" s="1048"/>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33"/>
    </row>
    <row r="46" spans="1:131" ht="26.25" customHeight="1" x14ac:dyDescent="0.15">
      <c r="A46" s="241">
        <v>19</v>
      </c>
      <c r="B46" s="1064"/>
      <c r="C46" s="1065"/>
      <c r="D46" s="1065"/>
      <c r="E46" s="1065"/>
      <c r="F46" s="1065"/>
      <c r="G46" s="1065"/>
      <c r="H46" s="1065"/>
      <c r="I46" s="1065"/>
      <c r="J46" s="1065"/>
      <c r="K46" s="1065"/>
      <c r="L46" s="1065"/>
      <c r="M46" s="1065"/>
      <c r="N46" s="1065"/>
      <c r="O46" s="1065"/>
      <c r="P46" s="1066"/>
      <c r="Q46" s="1072"/>
      <c r="R46" s="1073"/>
      <c r="S46" s="1073"/>
      <c r="T46" s="1073"/>
      <c r="U46" s="1073"/>
      <c r="V46" s="1073"/>
      <c r="W46" s="1073"/>
      <c r="X46" s="1073"/>
      <c r="Y46" s="1073"/>
      <c r="Z46" s="1073"/>
      <c r="AA46" s="1073"/>
      <c r="AB46" s="1073"/>
      <c r="AC46" s="1073"/>
      <c r="AD46" s="1073"/>
      <c r="AE46" s="1074"/>
      <c r="AF46" s="1069"/>
      <c r="AG46" s="1070"/>
      <c r="AH46" s="1070"/>
      <c r="AI46" s="1070"/>
      <c r="AJ46" s="1071"/>
      <c r="AK46" s="1012"/>
      <c r="AL46" s="1000"/>
      <c r="AM46" s="1000"/>
      <c r="AN46" s="1000"/>
      <c r="AO46" s="1000"/>
      <c r="AP46" s="1000"/>
      <c r="AQ46" s="1000"/>
      <c r="AR46" s="1000"/>
      <c r="AS46" s="1000"/>
      <c r="AT46" s="1000"/>
      <c r="AU46" s="1000"/>
      <c r="AV46" s="1000"/>
      <c r="AW46" s="1000"/>
      <c r="AX46" s="1000"/>
      <c r="AY46" s="1000"/>
      <c r="AZ46" s="1075"/>
      <c r="BA46" s="1075"/>
      <c r="BB46" s="1075"/>
      <c r="BC46" s="1075"/>
      <c r="BD46" s="1075"/>
      <c r="BE46" s="1001"/>
      <c r="BF46" s="1001"/>
      <c r="BG46" s="1001"/>
      <c r="BH46" s="1001"/>
      <c r="BI46" s="1002"/>
      <c r="BJ46" s="235"/>
      <c r="BK46" s="235"/>
      <c r="BL46" s="235"/>
      <c r="BM46" s="235"/>
      <c r="BN46" s="235"/>
      <c r="BO46" s="244"/>
      <c r="BP46" s="244"/>
      <c r="BQ46" s="241">
        <v>40</v>
      </c>
      <c r="BR46" s="242"/>
      <c r="BS46" s="1026"/>
      <c r="BT46" s="1027"/>
      <c r="BU46" s="1027"/>
      <c r="BV46" s="1027"/>
      <c r="BW46" s="1027"/>
      <c r="BX46" s="1027"/>
      <c r="BY46" s="1027"/>
      <c r="BZ46" s="1027"/>
      <c r="CA46" s="1027"/>
      <c r="CB46" s="1027"/>
      <c r="CC46" s="1027"/>
      <c r="CD46" s="1027"/>
      <c r="CE46" s="1027"/>
      <c r="CF46" s="1027"/>
      <c r="CG46" s="1048"/>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33"/>
    </row>
    <row r="47" spans="1:131" ht="26.25" customHeight="1" x14ac:dyDescent="0.15">
      <c r="A47" s="241">
        <v>20</v>
      </c>
      <c r="B47" s="1064"/>
      <c r="C47" s="1065"/>
      <c r="D47" s="1065"/>
      <c r="E47" s="1065"/>
      <c r="F47" s="1065"/>
      <c r="G47" s="1065"/>
      <c r="H47" s="1065"/>
      <c r="I47" s="1065"/>
      <c r="J47" s="1065"/>
      <c r="K47" s="1065"/>
      <c r="L47" s="1065"/>
      <c r="M47" s="1065"/>
      <c r="N47" s="1065"/>
      <c r="O47" s="1065"/>
      <c r="P47" s="1066"/>
      <c r="Q47" s="1072"/>
      <c r="R47" s="1073"/>
      <c r="S47" s="1073"/>
      <c r="T47" s="1073"/>
      <c r="U47" s="1073"/>
      <c r="V47" s="1073"/>
      <c r="W47" s="1073"/>
      <c r="X47" s="1073"/>
      <c r="Y47" s="1073"/>
      <c r="Z47" s="1073"/>
      <c r="AA47" s="1073"/>
      <c r="AB47" s="1073"/>
      <c r="AC47" s="1073"/>
      <c r="AD47" s="1073"/>
      <c r="AE47" s="1074"/>
      <c r="AF47" s="1069"/>
      <c r="AG47" s="1070"/>
      <c r="AH47" s="1070"/>
      <c r="AI47" s="1070"/>
      <c r="AJ47" s="1071"/>
      <c r="AK47" s="1012"/>
      <c r="AL47" s="1000"/>
      <c r="AM47" s="1000"/>
      <c r="AN47" s="1000"/>
      <c r="AO47" s="1000"/>
      <c r="AP47" s="1000"/>
      <c r="AQ47" s="1000"/>
      <c r="AR47" s="1000"/>
      <c r="AS47" s="1000"/>
      <c r="AT47" s="1000"/>
      <c r="AU47" s="1000"/>
      <c r="AV47" s="1000"/>
      <c r="AW47" s="1000"/>
      <c r="AX47" s="1000"/>
      <c r="AY47" s="1000"/>
      <c r="AZ47" s="1075"/>
      <c r="BA47" s="1075"/>
      <c r="BB47" s="1075"/>
      <c r="BC47" s="1075"/>
      <c r="BD47" s="1075"/>
      <c r="BE47" s="1001"/>
      <c r="BF47" s="1001"/>
      <c r="BG47" s="1001"/>
      <c r="BH47" s="1001"/>
      <c r="BI47" s="1002"/>
      <c r="BJ47" s="235"/>
      <c r="BK47" s="235"/>
      <c r="BL47" s="235"/>
      <c r="BM47" s="235"/>
      <c r="BN47" s="235"/>
      <c r="BO47" s="244"/>
      <c r="BP47" s="244"/>
      <c r="BQ47" s="241">
        <v>41</v>
      </c>
      <c r="BR47" s="242"/>
      <c r="BS47" s="1026"/>
      <c r="BT47" s="1027"/>
      <c r="BU47" s="1027"/>
      <c r="BV47" s="1027"/>
      <c r="BW47" s="1027"/>
      <c r="BX47" s="1027"/>
      <c r="BY47" s="1027"/>
      <c r="BZ47" s="1027"/>
      <c r="CA47" s="1027"/>
      <c r="CB47" s="1027"/>
      <c r="CC47" s="1027"/>
      <c r="CD47" s="1027"/>
      <c r="CE47" s="1027"/>
      <c r="CF47" s="1027"/>
      <c r="CG47" s="1048"/>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33"/>
    </row>
    <row r="48" spans="1:131" ht="26.25" customHeight="1" x14ac:dyDescent="0.15">
      <c r="A48" s="241">
        <v>21</v>
      </c>
      <c r="B48" s="1064"/>
      <c r="C48" s="1065"/>
      <c r="D48" s="1065"/>
      <c r="E48" s="1065"/>
      <c r="F48" s="1065"/>
      <c r="G48" s="1065"/>
      <c r="H48" s="1065"/>
      <c r="I48" s="1065"/>
      <c r="J48" s="1065"/>
      <c r="K48" s="1065"/>
      <c r="L48" s="1065"/>
      <c r="M48" s="1065"/>
      <c r="N48" s="1065"/>
      <c r="O48" s="1065"/>
      <c r="P48" s="1066"/>
      <c r="Q48" s="1072"/>
      <c r="R48" s="1073"/>
      <c r="S48" s="1073"/>
      <c r="T48" s="1073"/>
      <c r="U48" s="1073"/>
      <c r="V48" s="1073"/>
      <c r="W48" s="1073"/>
      <c r="X48" s="1073"/>
      <c r="Y48" s="1073"/>
      <c r="Z48" s="1073"/>
      <c r="AA48" s="1073"/>
      <c r="AB48" s="1073"/>
      <c r="AC48" s="1073"/>
      <c r="AD48" s="1073"/>
      <c r="AE48" s="1074"/>
      <c r="AF48" s="1069"/>
      <c r="AG48" s="1070"/>
      <c r="AH48" s="1070"/>
      <c r="AI48" s="1070"/>
      <c r="AJ48" s="1071"/>
      <c r="AK48" s="1012"/>
      <c r="AL48" s="1000"/>
      <c r="AM48" s="1000"/>
      <c r="AN48" s="1000"/>
      <c r="AO48" s="1000"/>
      <c r="AP48" s="1000"/>
      <c r="AQ48" s="1000"/>
      <c r="AR48" s="1000"/>
      <c r="AS48" s="1000"/>
      <c r="AT48" s="1000"/>
      <c r="AU48" s="1000"/>
      <c r="AV48" s="1000"/>
      <c r="AW48" s="1000"/>
      <c r="AX48" s="1000"/>
      <c r="AY48" s="1000"/>
      <c r="AZ48" s="1075"/>
      <c r="BA48" s="1075"/>
      <c r="BB48" s="1075"/>
      <c r="BC48" s="1075"/>
      <c r="BD48" s="1075"/>
      <c r="BE48" s="1001"/>
      <c r="BF48" s="1001"/>
      <c r="BG48" s="1001"/>
      <c r="BH48" s="1001"/>
      <c r="BI48" s="1002"/>
      <c r="BJ48" s="235"/>
      <c r="BK48" s="235"/>
      <c r="BL48" s="235"/>
      <c r="BM48" s="235"/>
      <c r="BN48" s="235"/>
      <c r="BO48" s="244"/>
      <c r="BP48" s="244"/>
      <c r="BQ48" s="241">
        <v>42</v>
      </c>
      <c r="BR48" s="242"/>
      <c r="BS48" s="1026"/>
      <c r="BT48" s="1027"/>
      <c r="BU48" s="1027"/>
      <c r="BV48" s="1027"/>
      <c r="BW48" s="1027"/>
      <c r="BX48" s="1027"/>
      <c r="BY48" s="1027"/>
      <c r="BZ48" s="1027"/>
      <c r="CA48" s="1027"/>
      <c r="CB48" s="1027"/>
      <c r="CC48" s="1027"/>
      <c r="CD48" s="1027"/>
      <c r="CE48" s="1027"/>
      <c r="CF48" s="1027"/>
      <c r="CG48" s="1048"/>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33"/>
    </row>
    <row r="49" spans="1:131" ht="26.25" customHeight="1" x14ac:dyDescent="0.15">
      <c r="A49" s="241">
        <v>22</v>
      </c>
      <c r="B49" s="1064"/>
      <c r="C49" s="1065"/>
      <c r="D49" s="1065"/>
      <c r="E49" s="1065"/>
      <c r="F49" s="1065"/>
      <c r="G49" s="1065"/>
      <c r="H49" s="1065"/>
      <c r="I49" s="1065"/>
      <c r="J49" s="1065"/>
      <c r="K49" s="1065"/>
      <c r="L49" s="1065"/>
      <c r="M49" s="1065"/>
      <c r="N49" s="1065"/>
      <c r="O49" s="1065"/>
      <c r="P49" s="1066"/>
      <c r="Q49" s="1072"/>
      <c r="R49" s="1073"/>
      <c r="S49" s="1073"/>
      <c r="T49" s="1073"/>
      <c r="U49" s="1073"/>
      <c r="V49" s="1073"/>
      <c r="W49" s="1073"/>
      <c r="X49" s="1073"/>
      <c r="Y49" s="1073"/>
      <c r="Z49" s="1073"/>
      <c r="AA49" s="1073"/>
      <c r="AB49" s="1073"/>
      <c r="AC49" s="1073"/>
      <c r="AD49" s="1073"/>
      <c r="AE49" s="1074"/>
      <c r="AF49" s="1069"/>
      <c r="AG49" s="1070"/>
      <c r="AH49" s="1070"/>
      <c r="AI49" s="1070"/>
      <c r="AJ49" s="1071"/>
      <c r="AK49" s="1012"/>
      <c r="AL49" s="1000"/>
      <c r="AM49" s="1000"/>
      <c r="AN49" s="1000"/>
      <c r="AO49" s="1000"/>
      <c r="AP49" s="1000"/>
      <c r="AQ49" s="1000"/>
      <c r="AR49" s="1000"/>
      <c r="AS49" s="1000"/>
      <c r="AT49" s="1000"/>
      <c r="AU49" s="1000"/>
      <c r="AV49" s="1000"/>
      <c r="AW49" s="1000"/>
      <c r="AX49" s="1000"/>
      <c r="AY49" s="1000"/>
      <c r="AZ49" s="1075"/>
      <c r="BA49" s="1075"/>
      <c r="BB49" s="1075"/>
      <c r="BC49" s="1075"/>
      <c r="BD49" s="1075"/>
      <c r="BE49" s="1001"/>
      <c r="BF49" s="1001"/>
      <c r="BG49" s="1001"/>
      <c r="BH49" s="1001"/>
      <c r="BI49" s="1002"/>
      <c r="BJ49" s="235"/>
      <c r="BK49" s="235"/>
      <c r="BL49" s="235"/>
      <c r="BM49" s="235"/>
      <c r="BN49" s="235"/>
      <c r="BO49" s="244"/>
      <c r="BP49" s="244"/>
      <c r="BQ49" s="241">
        <v>43</v>
      </c>
      <c r="BR49" s="242"/>
      <c r="BS49" s="1026"/>
      <c r="BT49" s="1027"/>
      <c r="BU49" s="1027"/>
      <c r="BV49" s="1027"/>
      <c r="BW49" s="1027"/>
      <c r="BX49" s="1027"/>
      <c r="BY49" s="1027"/>
      <c r="BZ49" s="1027"/>
      <c r="CA49" s="1027"/>
      <c r="CB49" s="1027"/>
      <c r="CC49" s="1027"/>
      <c r="CD49" s="1027"/>
      <c r="CE49" s="1027"/>
      <c r="CF49" s="1027"/>
      <c r="CG49" s="1048"/>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33"/>
    </row>
    <row r="50" spans="1:131" ht="26.25" customHeight="1" x14ac:dyDescent="0.15">
      <c r="A50" s="241">
        <v>23</v>
      </c>
      <c r="B50" s="1064"/>
      <c r="C50" s="1065"/>
      <c r="D50" s="1065"/>
      <c r="E50" s="1065"/>
      <c r="F50" s="1065"/>
      <c r="G50" s="1065"/>
      <c r="H50" s="1065"/>
      <c r="I50" s="1065"/>
      <c r="J50" s="1065"/>
      <c r="K50" s="1065"/>
      <c r="L50" s="1065"/>
      <c r="M50" s="1065"/>
      <c r="N50" s="1065"/>
      <c r="O50" s="1065"/>
      <c r="P50" s="1066"/>
      <c r="Q50" s="1067"/>
      <c r="R50" s="1059"/>
      <c r="S50" s="1059"/>
      <c r="T50" s="1059"/>
      <c r="U50" s="1059"/>
      <c r="V50" s="1059"/>
      <c r="W50" s="1059"/>
      <c r="X50" s="1059"/>
      <c r="Y50" s="1059"/>
      <c r="Z50" s="1059"/>
      <c r="AA50" s="1059"/>
      <c r="AB50" s="1059"/>
      <c r="AC50" s="1059"/>
      <c r="AD50" s="1059"/>
      <c r="AE50" s="1068"/>
      <c r="AF50" s="1069"/>
      <c r="AG50" s="1070"/>
      <c r="AH50" s="1070"/>
      <c r="AI50" s="1070"/>
      <c r="AJ50" s="1071"/>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01"/>
      <c r="BF50" s="1001"/>
      <c r="BG50" s="1001"/>
      <c r="BH50" s="1001"/>
      <c r="BI50" s="1002"/>
      <c r="BJ50" s="235"/>
      <c r="BK50" s="235"/>
      <c r="BL50" s="235"/>
      <c r="BM50" s="235"/>
      <c r="BN50" s="235"/>
      <c r="BO50" s="244"/>
      <c r="BP50" s="244"/>
      <c r="BQ50" s="241">
        <v>44</v>
      </c>
      <c r="BR50" s="242"/>
      <c r="BS50" s="1026"/>
      <c r="BT50" s="1027"/>
      <c r="BU50" s="1027"/>
      <c r="BV50" s="1027"/>
      <c r="BW50" s="1027"/>
      <c r="BX50" s="1027"/>
      <c r="BY50" s="1027"/>
      <c r="BZ50" s="1027"/>
      <c r="CA50" s="1027"/>
      <c r="CB50" s="1027"/>
      <c r="CC50" s="1027"/>
      <c r="CD50" s="1027"/>
      <c r="CE50" s="1027"/>
      <c r="CF50" s="1027"/>
      <c r="CG50" s="1048"/>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33"/>
    </row>
    <row r="51" spans="1:131" ht="26.25" customHeight="1" x14ac:dyDescent="0.15">
      <c r="A51" s="241">
        <v>24</v>
      </c>
      <c r="B51" s="1064"/>
      <c r="C51" s="1065"/>
      <c r="D51" s="1065"/>
      <c r="E51" s="1065"/>
      <c r="F51" s="1065"/>
      <c r="G51" s="1065"/>
      <c r="H51" s="1065"/>
      <c r="I51" s="1065"/>
      <c r="J51" s="1065"/>
      <c r="K51" s="1065"/>
      <c r="L51" s="1065"/>
      <c r="M51" s="1065"/>
      <c r="N51" s="1065"/>
      <c r="O51" s="1065"/>
      <c r="P51" s="1066"/>
      <c r="Q51" s="1067"/>
      <c r="R51" s="1059"/>
      <c r="S51" s="1059"/>
      <c r="T51" s="1059"/>
      <c r="U51" s="1059"/>
      <c r="V51" s="1059"/>
      <c r="W51" s="1059"/>
      <c r="X51" s="1059"/>
      <c r="Y51" s="1059"/>
      <c r="Z51" s="1059"/>
      <c r="AA51" s="1059"/>
      <c r="AB51" s="1059"/>
      <c r="AC51" s="1059"/>
      <c r="AD51" s="1059"/>
      <c r="AE51" s="1068"/>
      <c r="AF51" s="1069"/>
      <c r="AG51" s="1070"/>
      <c r="AH51" s="1070"/>
      <c r="AI51" s="1070"/>
      <c r="AJ51" s="1071"/>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01"/>
      <c r="BF51" s="1001"/>
      <c r="BG51" s="1001"/>
      <c r="BH51" s="1001"/>
      <c r="BI51" s="1002"/>
      <c r="BJ51" s="235"/>
      <c r="BK51" s="235"/>
      <c r="BL51" s="235"/>
      <c r="BM51" s="235"/>
      <c r="BN51" s="235"/>
      <c r="BO51" s="244"/>
      <c r="BP51" s="244"/>
      <c r="BQ51" s="241">
        <v>45</v>
      </c>
      <c r="BR51" s="242"/>
      <c r="BS51" s="1026"/>
      <c r="BT51" s="1027"/>
      <c r="BU51" s="1027"/>
      <c r="BV51" s="1027"/>
      <c r="BW51" s="1027"/>
      <c r="BX51" s="1027"/>
      <c r="BY51" s="1027"/>
      <c r="BZ51" s="1027"/>
      <c r="CA51" s="1027"/>
      <c r="CB51" s="1027"/>
      <c r="CC51" s="1027"/>
      <c r="CD51" s="1027"/>
      <c r="CE51" s="1027"/>
      <c r="CF51" s="1027"/>
      <c r="CG51" s="1048"/>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33"/>
    </row>
    <row r="52" spans="1:131" ht="26.25" customHeight="1" x14ac:dyDescent="0.15">
      <c r="A52" s="241">
        <v>25</v>
      </c>
      <c r="B52" s="1064"/>
      <c r="C52" s="1065"/>
      <c r="D52" s="1065"/>
      <c r="E52" s="1065"/>
      <c r="F52" s="1065"/>
      <c r="G52" s="1065"/>
      <c r="H52" s="1065"/>
      <c r="I52" s="1065"/>
      <c r="J52" s="1065"/>
      <c r="K52" s="1065"/>
      <c r="L52" s="1065"/>
      <c r="M52" s="1065"/>
      <c r="N52" s="1065"/>
      <c r="O52" s="1065"/>
      <c r="P52" s="1066"/>
      <c r="Q52" s="1067"/>
      <c r="R52" s="1059"/>
      <c r="S52" s="1059"/>
      <c r="T52" s="1059"/>
      <c r="U52" s="1059"/>
      <c r="V52" s="1059"/>
      <c r="W52" s="1059"/>
      <c r="X52" s="1059"/>
      <c r="Y52" s="1059"/>
      <c r="Z52" s="1059"/>
      <c r="AA52" s="1059"/>
      <c r="AB52" s="1059"/>
      <c r="AC52" s="1059"/>
      <c r="AD52" s="1059"/>
      <c r="AE52" s="1068"/>
      <c r="AF52" s="1069"/>
      <c r="AG52" s="1070"/>
      <c r="AH52" s="1070"/>
      <c r="AI52" s="1070"/>
      <c r="AJ52" s="1071"/>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01"/>
      <c r="BF52" s="1001"/>
      <c r="BG52" s="1001"/>
      <c r="BH52" s="1001"/>
      <c r="BI52" s="1002"/>
      <c r="BJ52" s="235"/>
      <c r="BK52" s="235"/>
      <c r="BL52" s="235"/>
      <c r="BM52" s="235"/>
      <c r="BN52" s="235"/>
      <c r="BO52" s="244"/>
      <c r="BP52" s="244"/>
      <c r="BQ52" s="241">
        <v>46</v>
      </c>
      <c r="BR52" s="242"/>
      <c r="BS52" s="1026"/>
      <c r="BT52" s="1027"/>
      <c r="BU52" s="1027"/>
      <c r="BV52" s="1027"/>
      <c r="BW52" s="1027"/>
      <c r="BX52" s="1027"/>
      <c r="BY52" s="1027"/>
      <c r="BZ52" s="1027"/>
      <c r="CA52" s="1027"/>
      <c r="CB52" s="1027"/>
      <c r="CC52" s="1027"/>
      <c r="CD52" s="1027"/>
      <c r="CE52" s="1027"/>
      <c r="CF52" s="1027"/>
      <c r="CG52" s="1048"/>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33"/>
    </row>
    <row r="53" spans="1:131" ht="26.25" customHeight="1" x14ac:dyDescent="0.15">
      <c r="A53" s="241">
        <v>26</v>
      </c>
      <c r="B53" s="1064"/>
      <c r="C53" s="1065"/>
      <c r="D53" s="1065"/>
      <c r="E53" s="1065"/>
      <c r="F53" s="1065"/>
      <c r="G53" s="1065"/>
      <c r="H53" s="1065"/>
      <c r="I53" s="1065"/>
      <c r="J53" s="1065"/>
      <c r="K53" s="1065"/>
      <c r="L53" s="1065"/>
      <c r="M53" s="1065"/>
      <c r="N53" s="1065"/>
      <c r="O53" s="1065"/>
      <c r="P53" s="1066"/>
      <c r="Q53" s="1067"/>
      <c r="R53" s="1059"/>
      <c r="S53" s="1059"/>
      <c r="T53" s="1059"/>
      <c r="U53" s="1059"/>
      <c r="V53" s="1059"/>
      <c r="W53" s="1059"/>
      <c r="X53" s="1059"/>
      <c r="Y53" s="1059"/>
      <c r="Z53" s="1059"/>
      <c r="AA53" s="1059"/>
      <c r="AB53" s="1059"/>
      <c r="AC53" s="1059"/>
      <c r="AD53" s="1059"/>
      <c r="AE53" s="1068"/>
      <c r="AF53" s="1069"/>
      <c r="AG53" s="1070"/>
      <c r="AH53" s="1070"/>
      <c r="AI53" s="1070"/>
      <c r="AJ53" s="1071"/>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01"/>
      <c r="BF53" s="1001"/>
      <c r="BG53" s="1001"/>
      <c r="BH53" s="1001"/>
      <c r="BI53" s="1002"/>
      <c r="BJ53" s="235"/>
      <c r="BK53" s="235"/>
      <c r="BL53" s="235"/>
      <c r="BM53" s="235"/>
      <c r="BN53" s="235"/>
      <c r="BO53" s="244"/>
      <c r="BP53" s="244"/>
      <c r="BQ53" s="241">
        <v>47</v>
      </c>
      <c r="BR53" s="242"/>
      <c r="BS53" s="1026"/>
      <c r="BT53" s="1027"/>
      <c r="BU53" s="1027"/>
      <c r="BV53" s="1027"/>
      <c r="BW53" s="1027"/>
      <c r="BX53" s="1027"/>
      <c r="BY53" s="1027"/>
      <c r="BZ53" s="1027"/>
      <c r="CA53" s="1027"/>
      <c r="CB53" s="1027"/>
      <c r="CC53" s="1027"/>
      <c r="CD53" s="1027"/>
      <c r="CE53" s="1027"/>
      <c r="CF53" s="1027"/>
      <c r="CG53" s="1048"/>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33"/>
    </row>
    <row r="54" spans="1:131" ht="26.25" customHeight="1" x14ac:dyDescent="0.15">
      <c r="A54" s="241">
        <v>27</v>
      </c>
      <c r="B54" s="1064"/>
      <c r="C54" s="1065"/>
      <c r="D54" s="1065"/>
      <c r="E54" s="1065"/>
      <c r="F54" s="1065"/>
      <c r="G54" s="1065"/>
      <c r="H54" s="1065"/>
      <c r="I54" s="1065"/>
      <c r="J54" s="1065"/>
      <c r="K54" s="1065"/>
      <c r="L54" s="1065"/>
      <c r="M54" s="1065"/>
      <c r="N54" s="1065"/>
      <c r="O54" s="1065"/>
      <c r="P54" s="1066"/>
      <c r="Q54" s="1067"/>
      <c r="R54" s="1059"/>
      <c r="S54" s="1059"/>
      <c r="T54" s="1059"/>
      <c r="U54" s="1059"/>
      <c r="V54" s="1059"/>
      <c r="W54" s="1059"/>
      <c r="X54" s="1059"/>
      <c r="Y54" s="1059"/>
      <c r="Z54" s="1059"/>
      <c r="AA54" s="1059"/>
      <c r="AB54" s="1059"/>
      <c r="AC54" s="1059"/>
      <c r="AD54" s="1059"/>
      <c r="AE54" s="1068"/>
      <c r="AF54" s="1069"/>
      <c r="AG54" s="1070"/>
      <c r="AH54" s="1070"/>
      <c r="AI54" s="1070"/>
      <c r="AJ54" s="1071"/>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01"/>
      <c r="BF54" s="1001"/>
      <c r="BG54" s="1001"/>
      <c r="BH54" s="1001"/>
      <c r="BI54" s="1002"/>
      <c r="BJ54" s="235"/>
      <c r="BK54" s="235"/>
      <c r="BL54" s="235"/>
      <c r="BM54" s="235"/>
      <c r="BN54" s="235"/>
      <c r="BO54" s="244"/>
      <c r="BP54" s="244"/>
      <c r="BQ54" s="241">
        <v>48</v>
      </c>
      <c r="BR54" s="242"/>
      <c r="BS54" s="1026"/>
      <c r="BT54" s="1027"/>
      <c r="BU54" s="1027"/>
      <c r="BV54" s="1027"/>
      <c r="BW54" s="1027"/>
      <c r="BX54" s="1027"/>
      <c r="BY54" s="1027"/>
      <c r="BZ54" s="1027"/>
      <c r="CA54" s="1027"/>
      <c r="CB54" s="1027"/>
      <c r="CC54" s="1027"/>
      <c r="CD54" s="1027"/>
      <c r="CE54" s="1027"/>
      <c r="CF54" s="1027"/>
      <c r="CG54" s="1048"/>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33"/>
    </row>
    <row r="55" spans="1:131" ht="26.25" customHeight="1" x14ac:dyDescent="0.15">
      <c r="A55" s="241">
        <v>28</v>
      </c>
      <c r="B55" s="1064"/>
      <c r="C55" s="1065"/>
      <c r="D55" s="1065"/>
      <c r="E55" s="1065"/>
      <c r="F55" s="1065"/>
      <c r="G55" s="1065"/>
      <c r="H55" s="1065"/>
      <c r="I55" s="1065"/>
      <c r="J55" s="1065"/>
      <c r="K55" s="1065"/>
      <c r="L55" s="1065"/>
      <c r="M55" s="1065"/>
      <c r="N55" s="1065"/>
      <c r="O55" s="1065"/>
      <c r="P55" s="1066"/>
      <c r="Q55" s="1067"/>
      <c r="R55" s="1059"/>
      <c r="S55" s="1059"/>
      <c r="T55" s="1059"/>
      <c r="U55" s="1059"/>
      <c r="V55" s="1059"/>
      <c r="W55" s="1059"/>
      <c r="X55" s="1059"/>
      <c r="Y55" s="1059"/>
      <c r="Z55" s="1059"/>
      <c r="AA55" s="1059"/>
      <c r="AB55" s="1059"/>
      <c r="AC55" s="1059"/>
      <c r="AD55" s="1059"/>
      <c r="AE55" s="1068"/>
      <c r="AF55" s="1069"/>
      <c r="AG55" s="1070"/>
      <c r="AH55" s="1070"/>
      <c r="AI55" s="1070"/>
      <c r="AJ55" s="1071"/>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01"/>
      <c r="BF55" s="1001"/>
      <c r="BG55" s="1001"/>
      <c r="BH55" s="1001"/>
      <c r="BI55" s="1002"/>
      <c r="BJ55" s="235"/>
      <c r="BK55" s="235"/>
      <c r="BL55" s="235"/>
      <c r="BM55" s="235"/>
      <c r="BN55" s="235"/>
      <c r="BO55" s="244"/>
      <c r="BP55" s="244"/>
      <c r="BQ55" s="241">
        <v>49</v>
      </c>
      <c r="BR55" s="242"/>
      <c r="BS55" s="1026"/>
      <c r="BT55" s="1027"/>
      <c r="BU55" s="1027"/>
      <c r="BV55" s="1027"/>
      <c r="BW55" s="1027"/>
      <c r="BX55" s="1027"/>
      <c r="BY55" s="1027"/>
      <c r="BZ55" s="1027"/>
      <c r="CA55" s="1027"/>
      <c r="CB55" s="1027"/>
      <c r="CC55" s="1027"/>
      <c r="CD55" s="1027"/>
      <c r="CE55" s="1027"/>
      <c r="CF55" s="1027"/>
      <c r="CG55" s="1048"/>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33"/>
    </row>
    <row r="56" spans="1:131" ht="26.25" customHeight="1" x14ac:dyDescent="0.15">
      <c r="A56" s="241">
        <v>29</v>
      </c>
      <c r="B56" s="1064"/>
      <c r="C56" s="1065"/>
      <c r="D56" s="1065"/>
      <c r="E56" s="1065"/>
      <c r="F56" s="1065"/>
      <c r="G56" s="1065"/>
      <c r="H56" s="1065"/>
      <c r="I56" s="1065"/>
      <c r="J56" s="1065"/>
      <c r="K56" s="1065"/>
      <c r="L56" s="1065"/>
      <c r="M56" s="1065"/>
      <c r="N56" s="1065"/>
      <c r="O56" s="1065"/>
      <c r="P56" s="1066"/>
      <c r="Q56" s="1067"/>
      <c r="R56" s="1059"/>
      <c r="S56" s="1059"/>
      <c r="T56" s="1059"/>
      <c r="U56" s="1059"/>
      <c r="V56" s="1059"/>
      <c r="W56" s="1059"/>
      <c r="X56" s="1059"/>
      <c r="Y56" s="1059"/>
      <c r="Z56" s="1059"/>
      <c r="AA56" s="1059"/>
      <c r="AB56" s="1059"/>
      <c r="AC56" s="1059"/>
      <c r="AD56" s="1059"/>
      <c r="AE56" s="1068"/>
      <c r="AF56" s="1069"/>
      <c r="AG56" s="1070"/>
      <c r="AH56" s="1070"/>
      <c r="AI56" s="1070"/>
      <c r="AJ56" s="1071"/>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01"/>
      <c r="BF56" s="1001"/>
      <c r="BG56" s="1001"/>
      <c r="BH56" s="1001"/>
      <c r="BI56" s="1002"/>
      <c r="BJ56" s="235"/>
      <c r="BK56" s="235"/>
      <c r="BL56" s="235"/>
      <c r="BM56" s="235"/>
      <c r="BN56" s="235"/>
      <c r="BO56" s="244"/>
      <c r="BP56" s="244"/>
      <c r="BQ56" s="241">
        <v>50</v>
      </c>
      <c r="BR56" s="242"/>
      <c r="BS56" s="1026"/>
      <c r="BT56" s="1027"/>
      <c r="BU56" s="1027"/>
      <c r="BV56" s="1027"/>
      <c r="BW56" s="1027"/>
      <c r="BX56" s="1027"/>
      <c r="BY56" s="1027"/>
      <c r="BZ56" s="1027"/>
      <c r="CA56" s="1027"/>
      <c r="CB56" s="1027"/>
      <c r="CC56" s="1027"/>
      <c r="CD56" s="1027"/>
      <c r="CE56" s="1027"/>
      <c r="CF56" s="1027"/>
      <c r="CG56" s="1048"/>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33"/>
    </row>
    <row r="57" spans="1:131" ht="26.25" customHeight="1" x14ac:dyDescent="0.15">
      <c r="A57" s="241">
        <v>30</v>
      </c>
      <c r="B57" s="1064"/>
      <c r="C57" s="1065"/>
      <c r="D57" s="1065"/>
      <c r="E57" s="1065"/>
      <c r="F57" s="1065"/>
      <c r="G57" s="1065"/>
      <c r="H57" s="1065"/>
      <c r="I57" s="1065"/>
      <c r="J57" s="1065"/>
      <c r="K57" s="1065"/>
      <c r="L57" s="1065"/>
      <c r="M57" s="1065"/>
      <c r="N57" s="1065"/>
      <c r="O57" s="1065"/>
      <c r="P57" s="1066"/>
      <c r="Q57" s="1067"/>
      <c r="R57" s="1059"/>
      <c r="S57" s="1059"/>
      <c r="T57" s="1059"/>
      <c r="U57" s="1059"/>
      <c r="V57" s="1059"/>
      <c r="W57" s="1059"/>
      <c r="X57" s="1059"/>
      <c r="Y57" s="1059"/>
      <c r="Z57" s="1059"/>
      <c r="AA57" s="1059"/>
      <c r="AB57" s="1059"/>
      <c r="AC57" s="1059"/>
      <c r="AD57" s="1059"/>
      <c r="AE57" s="1068"/>
      <c r="AF57" s="1069"/>
      <c r="AG57" s="1070"/>
      <c r="AH57" s="1070"/>
      <c r="AI57" s="1070"/>
      <c r="AJ57" s="1071"/>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01"/>
      <c r="BF57" s="1001"/>
      <c r="BG57" s="1001"/>
      <c r="BH57" s="1001"/>
      <c r="BI57" s="1002"/>
      <c r="BJ57" s="235"/>
      <c r="BK57" s="235"/>
      <c r="BL57" s="235"/>
      <c r="BM57" s="235"/>
      <c r="BN57" s="235"/>
      <c r="BO57" s="244"/>
      <c r="BP57" s="244"/>
      <c r="BQ57" s="241">
        <v>51</v>
      </c>
      <c r="BR57" s="242"/>
      <c r="BS57" s="1026"/>
      <c r="BT57" s="1027"/>
      <c r="BU57" s="1027"/>
      <c r="BV57" s="1027"/>
      <c r="BW57" s="1027"/>
      <c r="BX57" s="1027"/>
      <c r="BY57" s="1027"/>
      <c r="BZ57" s="1027"/>
      <c r="CA57" s="1027"/>
      <c r="CB57" s="1027"/>
      <c r="CC57" s="1027"/>
      <c r="CD57" s="1027"/>
      <c r="CE57" s="1027"/>
      <c r="CF57" s="1027"/>
      <c r="CG57" s="1048"/>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33"/>
    </row>
    <row r="58" spans="1:131" ht="26.25" customHeight="1" x14ac:dyDescent="0.15">
      <c r="A58" s="241">
        <v>31</v>
      </c>
      <c r="B58" s="1064"/>
      <c r="C58" s="1065"/>
      <c r="D58" s="1065"/>
      <c r="E58" s="1065"/>
      <c r="F58" s="1065"/>
      <c r="G58" s="1065"/>
      <c r="H58" s="1065"/>
      <c r="I58" s="1065"/>
      <c r="J58" s="1065"/>
      <c r="K58" s="1065"/>
      <c r="L58" s="1065"/>
      <c r="M58" s="1065"/>
      <c r="N58" s="1065"/>
      <c r="O58" s="1065"/>
      <c r="P58" s="1066"/>
      <c r="Q58" s="1067"/>
      <c r="R58" s="1059"/>
      <c r="S58" s="1059"/>
      <c r="T58" s="1059"/>
      <c r="U58" s="1059"/>
      <c r="V58" s="1059"/>
      <c r="W58" s="1059"/>
      <c r="X58" s="1059"/>
      <c r="Y58" s="1059"/>
      <c r="Z58" s="1059"/>
      <c r="AA58" s="1059"/>
      <c r="AB58" s="1059"/>
      <c r="AC58" s="1059"/>
      <c r="AD58" s="1059"/>
      <c r="AE58" s="1068"/>
      <c r="AF58" s="1069"/>
      <c r="AG58" s="1070"/>
      <c r="AH58" s="1070"/>
      <c r="AI58" s="1070"/>
      <c r="AJ58" s="1071"/>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01"/>
      <c r="BF58" s="1001"/>
      <c r="BG58" s="1001"/>
      <c r="BH58" s="1001"/>
      <c r="BI58" s="1002"/>
      <c r="BJ58" s="235"/>
      <c r="BK58" s="235"/>
      <c r="BL58" s="235"/>
      <c r="BM58" s="235"/>
      <c r="BN58" s="235"/>
      <c r="BO58" s="244"/>
      <c r="BP58" s="244"/>
      <c r="BQ58" s="241">
        <v>52</v>
      </c>
      <c r="BR58" s="242"/>
      <c r="BS58" s="1026"/>
      <c r="BT58" s="1027"/>
      <c r="BU58" s="1027"/>
      <c r="BV58" s="1027"/>
      <c r="BW58" s="1027"/>
      <c r="BX58" s="1027"/>
      <c r="BY58" s="1027"/>
      <c r="BZ58" s="1027"/>
      <c r="CA58" s="1027"/>
      <c r="CB58" s="1027"/>
      <c r="CC58" s="1027"/>
      <c r="CD58" s="1027"/>
      <c r="CE58" s="1027"/>
      <c r="CF58" s="1027"/>
      <c r="CG58" s="1048"/>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33"/>
    </row>
    <row r="59" spans="1:131" ht="26.25" customHeight="1" x14ac:dyDescent="0.15">
      <c r="A59" s="241">
        <v>32</v>
      </c>
      <c r="B59" s="1064"/>
      <c r="C59" s="1065"/>
      <c r="D59" s="1065"/>
      <c r="E59" s="1065"/>
      <c r="F59" s="1065"/>
      <c r="G59" s="1065"/>
      <c r="H59" s="1065"/>
      <c r="I59" s="1065"/>
      <c r="J59" s="1065"/>
      <c r="K59" s="1065"/>
      <c r="L59" s="1065"/>
      <c r="M59" s="1065"/>
      <c r="N59" s="1065"/>
      <c r="O59" s="1065"/>
      <c r="P59" s="1066"/>
      <c r="Q59" s="1067"/>
      <c r="R59" s="1059"/>
      <c r="S59" s="1059"/>
      <c r="T59" s="1059"/>
      <c r="U59" s="1059"/>
      <c r="V59" s="1059"/>
      <c r="W59" s="1059"/>
      <c r="X59" s="1059"/>
      <c r="Y59" s="1059"/>
      <c r="Z59" s="1059"/>
      <c r="AA59" s="1059"/>
      <c r="AB59" s="1059"/>
      <c r="AC59" s="1059"/>
      <c r="AD59" s="1059"/>
      <c r="AE59" s="1068"/>
      <c r="AF59" s="1069"/>
      <c r="AG59" s="1070"/>
      <c r="AH59" s="1070"/>
      <c r="AI59" s="1070"/>
      <c r="AJ59" s="1071"/>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01"/>
      <c r="BF59" s="1001"/>
      <c r="BG59" s="1001"/>
      <c r="BH59" s="1001"/>
      <c r="BI59" s="1002"/>
      <c r="BJ59" s="235"/>
      <c r="BK59" s="235"/>
      <c r="BL59" s="235"/>
      <c r="BM59" s="235"/>
      <c r="BN59" s="235"/>
      <c r="BO59" s="244"/>
      <c r="BP59" s="244"/>
      <c r="BQ59" s="241">
        <v>53</v>
      </c>
      <c r="BR59" s="242"/>
      <c r="BS59" s="1026"/>
      <c r="BT59" s="1027"/>
      <c r="BU59" s="1027"/>
      <c r="BV59" s="1027"/>
      <c r="BW59" s="1027"/>
      <c r="BX59" s="1027"/>
      <c r="BY59" s="1027"/>
      <c r="BZ59" s="1027"/>
      <c r="CA59" s="1027"/>
      <c r="CB59" s="1027"/>
      <c r="CC59" s="1027"/>
      <c r="CD59" s="1027"/>
      <c r="CE59" s="1027"/>
      <c r="CF59" s="1027"/>
      <c r="CG59" s="1048"/>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33"/>
    </row>
    <row r="60" spans="1:131" ht="26.25" customHeight="1" x14ac:dyDescent="0.15">
      <c r="A60" s="241">
        <v>33</v>
      </c>
      <c r="B60" s="1064"/>
      <c r="C60" s="1065"/>
      <c r="D60" s="1065"/>
      <c r="E60" s="1065"/>
      <c r="F60" s="1065"/>
      <c r="G60" s="1065"/>
      <c r="H60" s="1065"/>
      <c r="I60" s="1065"/>
      <c r="J60" s="1065"/>
      <c r="K60" s="1065"/>
      <c r="L60" s="1065"/>
      <c r="M60" s="1065"/>
      <c r="N60" s="1065"/>
      <c r="O60" s="1065"/>
      <c r="P60" s="1066"/>
      <c r="Q60" s="1067"/>
      <c r="R60" s="1059"/>
      <c r="S60" s="1059"/>
      <c r="T60" s="1059"/>
      <c r="U60" s="1059"/>
      <c r="V60" s="1059"/>
      <c r="W60" s="1059"/>
      <c r="X60" s="1059"/>
      <c r="Y60" s="1059"/>
      <c r="Z60" s="1059"/>
      <c r="AA60" s="1059"/>
      <c r="AB60" s="1059"/>
      <c r="AC60" s="1059"/>
      <c r="AD60" s="1059"/>
      <c r="AE60" s="1068"/>
      <c r="AF60" s="1069"/>
      <c r="AG60" s="1070"/>
      <c r="AH60" s="1070"/>
      <c r="AI60" s="1070"/>
      <c r="AJ60" s="1071"/>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01"/>
      <c r="BF60" s="1001"/>
      <c r="BG60" s="1001"/>
      <c r="BH60" s="1001"/>
      <c r="BI60" s="1002"/>
      <c r="BJ60" s="235"/>
      <c r="BK60" s="235"/>
      <c r="BL60" s="235"/>
      <c r="BM60" s="235"/>
      <c r="BN60" s="235"/>
      <c r="BO60" s="244"/>
      <c r="BP60" s="244"/>
      <c r="BQ60" s="241">
        <v>54</v>
      </c>
      <c r="BR60" s="242"/>
      <c r="BS60" s="1026"/>
      <c r="BT60" s="1027"/>
      <c r="BU60" s="1027"/>
      <c r="BV60" s="1027"/>
      <c r="BW60" s="1027"/>
      <c r="BX60" s="1027"/>
      <c r="BY60" s="1027"/>
      <c r="BZ60" s="1027"/>
      <c r="CA60" s="1027"/>
      <c r="CB60" s="1027"/>
      <c r="CC60" s="1027"/>
      <c r="CD60" s="1027"/>
      <c r="CE60" s="1027"/>
      <c r="CF60" s="1027"/>
      <c r="CG60" s="1048"/>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33"/>
    </row>
    <row r="61" spans="1:131" ht="26.25" customHeight="1" thickBot="1" x14ac:dyDescent="0.2">
      <c r="A61" s="241">
        <v>34</v>
      </c>
      <c r="B61" s="1064"/>
      <c r="C61" s="1065"/>
      <c r="D61" s="1065"/>
      <c r="E61" s="1065"/>
      <c r="F61" s="1065"/>
      <c r="G61" s="1065"/>
      <c r="H61" s="1065"/>
      <c r="I61" s="1065"/>
      <c r="J61" s="1065"/>
      <c r="K61" s="1065"/>
      <c r="L61" s="1065"/>
      <c r="M61" s="1065"/>
      <c r="N61" s="1065"/>
      <c r="O61" s="1065"/>
      <c r="P61" s="1066"/>
      <c r="Q61" s="1067"/>
      <c r="R61" s="1059"/>
      <c r="S61" s="1059"/>
      <c r="T61" s="1059"/>
      <c r="U61" s="1059"/>
      <c r="V61" s="1059"/>
      <c r="W61" s="1059"/>
      <c r="X61" s="1059"/>
      <c r="Y61" s="1059"/>
      <c r="Z61" s="1059"/>
      <c r="AA61" s="1059"/>
      <c r="AB61" s="1059"/>
      <c r="AC61" s="1059"/>
      <c r="AD61" s="1059"/>
      <c r="AE61" s="1068"/>
      <c r="AF61" s="1069"/>
      <c r="AG61" s="1070"/>
      <c r="AH61" s="1070"/>
      <c r="AI61" s="1070"/>
      <c r="AJ61" s="1071"/>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01"/>
      <c r="BF61" s="1001"/>
      <c r="BG61" s="1001"/>
      <c r="BH61" s="1001"/>
      <c r="BI61" s="1002"/>
      <c r="BJ61" s="235"/>
      <c r="BK61" s="235"/>
      <c r="BL61" s="235"/>
      <c r="BM61" s="235"/>
      <c r="BN61" s="235"/>
      <c r="BO61" s="244"/>
      <c r="BP61" s="244"/>
      <c r="BQ61" s="241">
        <v>55</v>
      </c>
      <c r="BR61" s="242"/>
      <c r="BS61" s="1026"/>
      <c r="BT61" s="1027"/>
      <c r="BU61" s="1027"/>
      <c r="BV61" s="1027"/>
      <c r="BW61" s="1027"/>
      <c r="BX61" s="1027"/>
      <c r="BY61" s="1027"/>
      <c r="BZ61" s="1027"/>
      <c r="CA61" s="1027"/>
      <c r="CB61" s="1027"/>
      <c r="CC61" s="1027"/>
      <c r="CD61" s="1027"/>
      <c r="CE61" s="1027"/>
      <c r="CF61" s="1027"/>
      <c r="CG61" s="1048"/>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33"/>
    </row>
    <row r="62" spans="1:131" ht="26.25" customHeight="1" x14ac:dyDescent="0.15">
      <c r="A62" s="241">
        <v>35</v>
      </c>
      <c r="B62" s="1064"/>
      <c r="C62" s="1065"/>
      <c r="D62" s="1065"/>
      <c r="E62" s="1065"/>
      <c r="F62" s="1065"/>
      <c r="G62" s="1065"/>
      <c r="H62" s="1065"/>
      <c r="I62" s="1065"/>
      <c r="J62" s="1065"/>
      <c r="K62" s="1065"/>
      <c r="L62" s="1065"/>
      <c r="M62" s="1065"/>
      <c r="N62" s="1065"/>
      <c r="O62" s="1065"/>
      <c r="P62" s="1066"/>
      <c r="Q62" s="1067"/>
      <c r="R62" s="1059"/>
      <c r="S62" s="1059"/>
      <c r="T62" s="1059"/>
      <c r="U62" s="1059"/>
      <c r="V62" s="1059"/>
      <c r="W62" s="1059"/>
      <c r="X62" s="1059"/>
      <c r="Y62" s="1059"/>
      <c r="Z62" s="1059"/>
      <c r="AA62" s="1059"/>
      <c r="AB62" s="1059"/>
      <c r="AC62" s="1059"/>
      <c r="AD62" s="1059"/>
      <c r="AE62" s="1068"/>
      <c r="AF62" s="1069"/>
      <c r="AG62" s="1070"/>
      <c r="AH62" s="1070"/>
      <c r="AI62" s="1070"/>
      <c r="AJ62" s="1071"/>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01"/>
      <c r="BF62" s="1001"/>
      <c r="BG62" s="1001"/>
      <c r="BH62" s="1001"/>
      <c r="BI62" s="1002"/>
      <c r="BJ62" s="1061" t="s">
        <v>414</v>
      </c>
      <c r="BK62" s="1062"/>
      <c r="BL62" s="1062"/>
      <c r="BM62" s="1062"/>
      <c r="BN62" s="1063"/>
      <c r="BO62" s="244"/>
      <c r="BP62" s="244"/>
      <c r="BQ62" s="241">
        <v>56</v>
      </c>
      <c r="BR62" s="242"/>
      <c r="BS62" s="1026"/>
      <c r="BT62" s="1027"/>
      <c r="BU62" s="1027"/>
      <c r="BV62" s="1027"/>
      <c r="BW62" s="1027"/>
      <c r="BX62" s="1027"/>
      <c r="BY62" s="1027"/>
      <c r="BZ62" s="1027"/>
      <c r="CA62" s="1027"/>
      <c r="CB62" s="1027"/>
      <c r="CC62" s="1027"/>
      <c r="CD62" s="1027"/>
      <c r="CE62" s="1027"/>
      <c r="CF62" s="1027"/>
      <c r="CG62" s="1048"/>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33"/>
    </row>
    <row r="63" spans="1:131" ht="26.25" customHeight="1" thickBot="1" x14ac:dyDescent="0.2">
      <c r="A63" s="243" t="s">
        <v>394</v>
      </c>
      <c r="B63" s="966" t="s">
        <v>415</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4"/>
      <c r="AF63" s="1055">
        <v>269</v>
      </c>
      <c r="AG63" s="988"/>
      <c r="AH63" s="988"/>
      <c r="AI63" s="988"/>
      <c r="AJ63" s="1056"/>
      <c r="AK63" s="1057"/>
      <c r="AL63" s="992"/>
      <c r="AM63" s="992"/>
      <c r="AN63" s="992"/>
      <c r="AO63" s="992"/>
      <c r="AP63" s="988"/>
      <c r="AQ63" s="988"/>
      <c r="AR63" s="988"/>
      <c r="AS63" s="988"/>
      <c r="AT63" s="988"/>
      <c r="AU63" s="988"/>
      <c r="AV63" s="988"/>
      <c r="AW63" s="988"/>
      <c r="AX63" s="988"/>
      <c r="AY63" s="988"/>
      <c r="AZ63" s="1051"/>
      <c r="BA63" s="1051"/>
      <c r="BB63" s="1051"/>
      <c r="BC63" s="1051"/>
      <c r="BD63" s="1051"/>
      <c r="BE63" s="989"/>
      <c r="BF63" s="989"/>
      <c r="BG63" s="989"/>
      <c r="BH63" s="989"/>
      <c r="BI63" s="990"/>
      <c r="BJ63" s="1052" t="s">
        <v>416</v>
      </c>
      <c r="BK63" s="982"/>
      <c r="BL63" s="982"/>
      <c r="BM63" s="982"/>
      <c r="BN63" s="1053"/>
      <c r="BO63" s="244"/>
      <c r="BP63" s="244"/>
      <c r="BQ63" s="241">
        <v>57</v>
      </c>
      <c r="BR63" s="242"/>
      <c r="BS63" s="1026"/>
      <c r="BT63" s="1027"/>
      <c r="BU63" s="1027"/>
      <c r="BV63" s="1027"/>
      <c r="BW63" s="1027"/>
      <c r="BX63" s="1027"/>
      <c r="BY63" s="1027"/>
      <c r="BZ63" s="1027"/>
      <c r="CA63" s="1027"/>
      <c r="CB63" s="1027"/>
      <c r="CC63" s="1027"/>
      <c r="CD63" s="1027"/>
      <c r="CE63" s="1027"/>
      <c r="CF63" s="1027"/>
      <c r="CG63" s="1048"/>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6"/>
      <c r="BT64" s="1027"/>
      <c r="BU64" s="1027"/>
      <c r="BV64" s="1027"/>
      <c r="BW64" s="1027"/>
      <c r="BX64" s="1027"/>
      <c r="BY64" s="1027"/>
      <c r="BZ64" s="1027"/>
      <c r="CA64" s="1027"/>
      <c r="CB64" s="1027"/>
      <c r="CC64" s="1027"/>
      <c r="CD64" s="1027"/>
      <c r="CE64" s="1027"/>
      <c r="CF64" s="1027"/>
      <c r="CG64" s="1048"/>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6"/>
      <c r="BT65" s="1027"/>
      <c r="BU65" s="1027"/>
      <c r="BV65" s="1027"/>
      <c r="BW65" s="1027"/>
      <c r="BX65" s="1027"/>
      <c r="BY65" s="1027"/>
      <c r="BZ65" s="1027"/>
      <c r="CA65" s="1027"/>
      <c r="CB65" s="1027"/>
      <c r="CC65" s="1027"/>
      <c r="CD65" s="1027"/>
      <c r="CE65" s="1027"/>
      <c r="CF65" s="1027"/>
      <c r="CG65" s="1048"/>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33"/>
    </row>
    <row r="66" spans="1:131" ht="26.25" customHeight="1" x14ac:dyDescent="0.15">
      <c r="A66" s="1029" t="s">
        <v>418</v>
      </c>
      <c r="B66" s="1030"/>
      <c r="C66" s="1030"/>
      <c r="D66" s="1030"/>
      <c r="E66" s="1030"/>
      <c r="F66" s="1030"/>
      <c r="G66" s="1030"/>
      <c r="H66" s="1030"/>
      <c r="I66" s="1030"/>
      <c r="J66" s="1030"/>
      <c r="K66" s="1030"/>
      <c r="L66" s="1030"/>
      <c r="M66" s="1030"/>
      <c r="N66" s="1030"/>
      <c r="O66" s="1030"/>
      <c r="P66" s="1031"/>
      <c r="Q66" s="1035" t="s">
        <v>419</v>
      </c>
      <c r="R66" s="1036"/>
      <c r="S66" s="1036"/>
      <c r="T66" s="1036"/>
      <c r="U66" s="1037"/>
      <c r="V66" s="1035" t="s">
        <v>420</v>
      </c>
      <c r="W66" s="1036"/>
      <c r="X66" s="1036"/>
      <c r="Y66" s="1036"/>
      <c r="Z66" s="1037"/>
      <c r="AA66" s="1035" t="s">
        <v>421</v>
      </c>
      <c r="AB66" s="1036"/>
      <c r="AC66" s="1036"/>
      <c r="AD66" s="1036"/>
      <c r="AE66" s="1037"/>
      <c r="AF66" s="1041" t="s">
        <v>422</v>
      </c>
      <c r="AG66" s="1042"/>
      <c r="AH66" s="1042"/>
      <c r="AI66" s="1042"/>
      <c r="AJ66" s="1043"/>
      <c r="AK66" s="1035" t="s">
        <v>423</v>
      </c>
      <c r="AL66" s="1030"/>
      <c r="AM66" s="1030"/>
      <c r="AN66" s="1030"/>
      <c r="AO66" s="1031"/>
      <c r="AP66" s="1035" t="s">
        <v>424</v>
      </c>
      <c r="AQ66" s="1036"/>
      <c r="AR66" s="1036"/>
      <c r="AS66" s="1036"/>
      <c r="AT66" s="1037"/>
      <c r="AU66" s="1035" t="s">
        <v>425</v>
      </c>
      <c r="AV66" s="1036"/>
      <c r="AW66" s="1036"/>
      <c r="AX66" s="1036"/>
      <c r="AY66" s="1037"/>
      <c r="AZ66" s="1035" t="s">
        <v>377</v>
      </c>
      <c r="BA66" s="1036"/>
      <c r="BB66" s="1036"/>
      <c r="BC66" s="1036"/>
      <c r="BD66" s="1049"/>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0"/>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9" t="s">
        <v>595</v>
      </c>
      <c r="C68" s="1020"/>
      <c r="D68" s="1020"/>
      <c r="E68" s="1020"/>
      <c r="F68" s="1020"/>
      <c r="G68" s="1020"/>
      <c r="H68" s="1020"/>
      <c r="I68" s="1020"/>
      <c r="J68" s="1020"/>
      <c r="K68" s="1020"/>
      <c r="L68" s="1020"/>
      <c r="M68" s="1020"/>
      <c r="N68" s="1020"/>
      <c r="O68" s="1020"/>
      <c r="P68" s="1021"/>
      <c r="Q68" s="1022">
        <v>992</v>
      </c>
      <c r="R68" s="1016"/>
      <c r="S68" s="1016"/>
      <c r="T68" s="1016"/>
      <c r="U68" s="1016"/>
      <c r="V68" s="1016">
        <v>865</v>
      </c>
      <c r="W68" s="1016"/>
      <c r="X68" s="1016"/>
      <c r="Y68" s="1016"/>
      <c r="Z68" s="1016"/>
      <c r="AA68" s="1016">
        <v>127</v>
      </c>
      <c r="AB68" s="1016"/>
      <c r="AC68" s="1016"/>
      <c r="AD68" s="1016"/>
      <c r="AE68" s="1016"/>
      <c r="AF68" s="1016">
        <v>127</v>
      </c>
      <c r="AG68" s="1016"/>
      <c r="AH68" s="1016"/>
      <c r="AI68" s="1016"/>
      <c r="AJ68" s="1016"/>
      <c r="AK68" s="1016"/>
      <c r="AL68" s="1016"/>
      <c r="AM68" s="1016"/>
      <c r="AN68" s="1016"/>
      <c r="AO68" s="1016"/>
      <c r="AP68" s="1016">
        <v>1727</v>
      </c>
      <c r="AQ68" s="1016"/>
      <c r="AR68" s="1016"/>
      <c r="AS68" s="1016"/>
      <c r="AT68" s="1016"/>
      <c r="AU68" s="1016">
        <v>1040</v>
      </c>
      <c r="AV68" s="1016"/>
      <c r="AW68" s="1016"/>
      <c r="AX68" s="1016"/>
      <c r="AY68" s="1016"/>
      <c r="AZ68" s="1017" t="s">
        <v>600</v>
      </c>
      <c r="BA68" s="1017"/>
      <c r="BB68" s="1017"/>
      <c r="BC68" s="1017"/>
      <c r="BD68" s="1018"/>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t="s">
        <v>595</v>
      </c>
      <c r="C69" s="1004"/>
      <c r="D69" s="1004"/>
      <c r="E69" s="1004"/>
      <c r="F69" s="1004"/>
      <c r="G69" s="1004"/>
      <c r="H69" s="1004"/>
      <c r="I69" s="1004"/>
      <c r="J69" s="1004"/>
      <c r="K69" s="1004"/>
      <c r="L69" s="1004"/>
      <c r="M69" s="1004"/>
      <c r="N69" s="1004"/>
      <c r="O69" s="1004"/>
      <c r="P69" s="1005"/>
      <c r="Q69" s="1006">
        <v>1288</v>
      </c>
      <c r="R69" s="1000"/>
      <c r="S69" s="1000"/>
      <c r="T69" s="1000"/>
      <c r="U69" s="1000"/>
      <c r="V69" s="1000">
        <v>1209</v>
      </c>
      <c r="W69" s="1000"/>
      <c r="X69" s="1000"/>
      <c r="Y69" s="1000"/>
      <c r="Z69" s="1000"/>
      <c r="AA69" s="1000">
        <v>79</v>
      </c>
      <c r="AB69" s="1000"/>
      <c r="AC69" s="1000"/>
      <c r="AD69" s="1000"/>
      <c r="AE69" s="1000"/>
      <c r="AF69" s="1000">
        <v>79</v>
      </c>
      <c r="AG69" s="1000"/>
      <c r="AH69" s="1000"/>
      <c r="AI69" s="1000"/>
      <c r="AJ69" s="1000"/>
      <c r="AK69" s="1000"/>
      <c r="AL69" s="1000"/>
      <c r="AM69" s="1000"/>
      <c r="AN69" s="1000"/>
      <c r="AO69" s="1000"/>
      <c r="AP69" s="1000">
        <v>34</v>
      </c>
      <c r="AQ69" s="1000"/>
      <c r="AR69" s="1000"/>
      <c r="AS69" s="1000"/>
      <c r="AT69" s="1000"/>
      <c r="AU69" s="1000">
        <v>9</v>
      </c>
      <c r="AV69" s="1000"/>
      <c r="AW69" s="1000"/>
      <c r="AX69" s="1000"/>
      <c r="AY69" s="1000"/>
      <c r="AZ69" s="1014" t="s">
        <v>601</v>
      </c>
      <c r="BA69" s="1014"/>
      <c r="BB69" s="1014"/>
      <c r="BC69" s="1014"/>
      <c r="BD69" s="1015"/>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t="s">
        <v>595</v>
      </c>
      <c r="C70" s="1004"/>
      <c r="D70" s="1004"/>
      <c r="E70" s="1004"/>
      <c r="F70" s="1004"/>
      <c r="G70" s="1004"/>
      <c r="H70" s="1004"/>
      <c r="I70" s="1004"/>
      <c r="J70" s="1004"/>
      <c r="K70" s="1004"/>
      <c r="L70" s="1004"/>
      <c r="M70" s="1004"/>
      <c r="N70" s="1004"/>
      <c r="O70" s="1004"/>
      <c r="P70" s="1005"/>
      <c r="Q70" s="1006">
        <v>106</v>
      </c>
      <c r="R70" s="1000"/>
      <c r="S70" s="1000"/>
      <c r="T70" s="1000"/>
      <c r="U70" s="1000"/>
      <c r="V70" s="1000">
        <v>100</v>
      </c>
      <c r="W70" s="1000"/>
      <c r="X70" s="1000"/>
      <c r="Y70" s="1000"/>
      <c r="Z70" s="1000"/>
      <c r="AA70" s="1000">
        <v>7</v>
      </c>
      <c r="AB70" s="1000"/>
      <c r="AC70" s="1000"/>
      <c r="AD70" s="1000"/>
      <c r="AE70" s="1000"/>
      <c r="AF70" s="1000">
        <v>7</v>
      </c>
      <c r="AG70" s="1000"/>
      <c r="AH70" s="1000"/>
      <c r="AI70" s="1000"/>
      <c r="AJ70" s="1000"/>
      <c r="AK70" s="1000"/>
      <c r="AL70" s="1000"/>
      <c r="AM70" s="1000"/>
      <c r="AN70" s="1000"/>
      <c r="AO70" s="1000"/>
      <c r="AP70" s="1000">
        <v>1</v>
      </c>
      <c r="AQ70" s="1000"/>
      <c r="AR70" s="1000"/>
      <c r="AS70" s="1000"/>
      <c r="AT70" s="1000"/>
      <c r="AU70" s="1000">
        <v>1</v>
      </c>
      <c r="AV70" s="1000"/>
      <c r="AW70" s="1000"/>
      <c r="AX70" s="1000"/>
      <c r="AY70" s="1000"/>
      <c r="AZ70" s="1014" t="s">
        <v>602</v>
      </c>
      <c r="BA70" s="1014"/>
      <c r="BB70" s="1014"/>
      <c r="BC70" s="1014"/>
      <c r="BD70" s="1015"/>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t="s">
        <v>595</v>
      </c>
      <c r="C71" s="1004"/>
      <c r="D71" s="1004"/>
      <c r="E71" s="1004"/>
      <c r="F71" s="1004"/>
      <c r="G71" s="1004"/>
      <c r="H71" s="1004"/>
      <c r="I71" s="1004"/>
      <c r="J71" s="1004"/>
      <c r="K71" s="1004"/>
      <c r="L71" s="1004"/>
      <c r="M71" s="1004"/>
      <c r="N71" s="1004"/>
      <c r="O71" s="1004"/>
      <c r="P71" s="1005"/>
      <c r="Q71" s="1006">
        <v>341</v>
      </c>
      <c r="R71" s="1000"/>
      <c r="S71" s="1000"/>
      <c r="T71" s="1000"/>
      <c r="U71" s="1000"/>
      <c r="V71" s="1000">
        <v>160</v>
      </c>
      <c r="W71" s="1000"/>
      <c r="X71" s="1000"/>
      <c r="Y71" s="1000"/>
      <c r="Z71" s="1000"/>
      <c r="AA71" s="1000">
        <v>181</v>
      </c>
      <c r="AB71" s="1000"/>
      <c r="AC71" s="1000"/>
      <c r="AD71" s="1000"/>
      <c r="AE71" s="1000"/>
      <c r="AF71" s="1000">
        <v>181</v>
      </c>
      <c r="AG71" s="1000"/>
      <c r="AH71" s="1000"/>
      <c r="AI71" s="1000"/>
      <c r="AJ71" s="1000"/>
      <c r="AK71" s="1000"/>
      <c r="AL71" s="1000"/>
      <c r="AM71" s="1000"/>
      <c r="AN71" s="1000"/>
      <c r="AO71" s="1000"/>
      <c r="AP71" s="1000">
        <v>150</v>
      </c>
      <c r="AQ71" s="1000"/>
      <c r="AR71" s="1000"/>
      <c r="AS71" s="1000"/>
      <c r="AT71" s="1000"/>
      <c r="AU71" s="1000">
        <v>11</v>
      </c>
      <c r="AV71" s="1000"/>
      <c r="AW71" s="1000"/>
      <c r="AX71" s="1000"/>
      <c r="AY71" s="1000"/>
      <c r="AZ71" s="1014" t="s">
        <v>603</v>
      </c>
      <c r="BA71" s="1014"/>
      <c r="BB71" s="1014"/>
      <c r="BC71" s="1014"/>
      <c r="BD71" s="1015"/>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t="s">
        <v>595</v>
      </c>
      <c r="C72" s="1004"/>
      <c r="D72" s="1004"/>
      <c r="E72" s="1004"/>
      <c r="F72" s="1004"/>
      <c r="G72" s="1004"/>
      <c r="H72" s="1004"/>
      <c r="I72" s="1004"/>
      <c r="J72" s="1004"/>
      <c r="K72" s="1004"/>
      <c r="L72" s="1004"/>
      <c r="M72" s="1004"/>
      <c r="N72" s="1004"/>
      <c r="O72" s="1004"/>
      <c r="P72" s="1005"/>
      <c r="Q72" s="1006">
        <v>5</v>
      </c>
      <c r="R72" s="1000"/>
      <c r="S72" s="1000"/>
      <c r="T72" s="1000"/>
      <c r="U72" s="1000"/>
      <c r="V72" s="1000">
        <v>1</v>
      </c>
      <c r="W72" s="1000"/>
      <c r="X72" s="1000"/>
      <c r="Y72" s="1000"/>
      <c r="Z72" s="1000"/>
      <c r="AA72" s="1000">
        <v>4</v>
      </c>
      <c r="AB72" s="1000"/>
      <c r="AC72" s="1000"/>
      <c r="AD72" s="1000"/>
      <c r="AE72" s="1000"/>
      <c r="AF72" s="1000">
        <v>4</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14" t="s">
        <v>604</v>
      </c>
      <c r="BA72" s="1014"/>
      <c r="BB72" s="1014"/>
      <c r="BC72" s="1014"/>
      <c r="BD72" s="1015"/>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t="s">
        <v>596</v>
      </c>
      <c r="C73" s="1004"/>
      <c r="D73" s="1004"/>
      <c r="E73" s="1004"/>
      <c r="F73" s="1004"/>
      <c r="G73" s="1004"/>
      <c r="H73" s="1004"/>
      <c r="I73" s="1004"/>
      <c r="J73" s="1004"/>
      <c r="K73" s="1004"/>
      <c r="L73" s="1004"/>
      <c r="M73" s="1004"/>
      <c r="N73" s="1004"/>
      <c r="O73" s="1004"/>
      <c r="P73" s="1005"/>
      <c r="Q73" s="1006">
        <v>17</v>
      </c>
      <c r="R73" s="1000"/>
      <c r="S73" s="1000"/>
      <c r="T73" s="1000"/>
      <c r="U73" s="1000"/>
      <c r="V73" s="1000">
        <v>16</v>
      </c>
      <c r="W73" s="1000"/>
      <c r="X73" s="1000"/>
      <c r="Y73" s="1000"/>
      <c r="Z73" s="1000"/>
      <c r="AA73" s="1000">
        <v>1</v>
      </c>
      <c r="AB73" s="1000"/>
      <c r="AC73" s="1000"/>
      <c r="AD73" s="1000"/>
      <c r="AE73" s="1000"/>
      <c r="AF73" s="1000">
        <v>1</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14" t="s">
        <v>600</v>
      </c>
      <c r="BA73" s="1014"/>
      <c r="BB73" s="1014"/>
      <c r="BC73" s="1014"/>
      <c r="BD73" s="1015"/>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t="s">
        <v>597</v>
      </c>
      <c r="C74" s="1004"/>
      <c r="D74" s="1004"/>
      <c r="E74" s="1004"/>
      <c r="F74" s="1004"/>
      <c r="G74" s="1004"/>
      <c r="H74" s="1004"/>
      <c r="I74" s="1004"/>
      <c r="J74" s="1004"/>
      <c r="K74" s="1004"/>
      <c r="L74" s="1004"/>
      <c r="M74" s="1004"/>
      <c r="N74" s="1004"/>
      <c r="O74" s="1004"/>
      <c r="P74" s="1005"/>
      <c r="Q74" s="1006">
        <v>131</v>
      </c>
      <c r="R74" s="1000"/>
      <c r="S74" s="1000"/>
      <c r="T74" s="1000"/>
      <c r="U74" s="1000"/>
      <c r="V74" s="1000">
        <v>122</v>
      </c>
      <c r="W74" s="1000"/>
      <c r="X74" s="1000"/>
      <c r="Y74" s="1000"/>
      <c r="Z74" s="1000"/>
      <c r="AA74" s="1000">
        <v>9</v>
      </c>
      <c r="AB74" s="1000"/>
      <c r="AC74" s="1000"/>
      <c r="AD74" s="1000"/>
      <c r="AE74" s="1000"/>
      <c r="AF74" s="1000">
        <v>9</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14" t="s">
        <v>600</v>
      </c>
      <c r="BA74" s="1014"/>
      <c r="BB74" s="1014"/>
      <c r="BC74" s="1014"/>
      <c r="BD74" s="1015"/>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t="s">
        <v>598</v>
      </c>
      <c r="C75" s="1004"/>
      <c r="D75" s="1004"/>
      <c r="E75" s="1004"/>
      <c r="F75" s="1004"/>
      <c r="G75" s="1004"/>
      <c r="H75" s="1004"/>
      <c r="I75" s="1004"/>
      <c r="J75" s="1004"/>
      <c r="K75" s="1004"/>
      <c r="L75" s="1004"/>
      <c r="M75" s="1004"/>
      <c r="N75" s="1004"/>
      <c r="O75" s="1004"/>
      <c r="P75" s="1005"/>
      <c r="Q75" s="1010">
        <v>5084</v>
      </c>
      <c r="R75" s="1011"/>
      <c r="S75" s="1011"/>
      <c r="T75" s="1011"/>
      <c r="U75" s="1012"/>
      <c r="V75" s="1013">
        <v>4696</v>
      </c>
      <c r="W75" s="1011"/>
      <c r="X75" s="1011"/>
      <c r="Y75" s="1011"/>
      <c r="Z75" s="1012"/>
      <c r="AA75" s="1013">
        <v>388</v>
      </c>
      <c r="AB75" s="1011"/>
      <c r="AC75" s="1011"/>
      <c r="AD75" s="1011"/>
      <c r="AE75" s="1012"/>
      <c r="AF75" s="1013">
        <v>388</v>
      </c>
      <c r="AG75" s="1011"/>
      <c r="AH75" s="1011"/>
      <c r="AI75" s="1011"/>
      <c r="AJ75" s="1012"/>
      <c r="AK75" s="1013">
        <v>3</v>
      </c>
      <c r="AL75" s="1011"/>
      <c r="AM75" s="1011"/>
      <c r="AN75" s="1011"/>
      <c r="AO75" s="1012"/>
      <c r="AP75" s="1013"/>
      <c r="AQ75" s="1011"/>
      <c r="AR75" s="1011"/>
      <c r="AS75" s="1011"/>
      <c r="AT75" s="1012"/>
      <c r="AU75" s="1013"/>
      <c r="AV75" s="1011"/>
      <c r="AW75" s="1011"/>
      <c r="AX75" s="1011"/>
      <c r="AY75" s="1012"/>
      <c r="AZ75" s="1014" t="s">
        <v>600</v>
      </c>
      <c r="BA75" s="1014"/>
      <c r="BB75" s="1014"/>
      <c r="BC75" s="1014"/>
      <c r="BD75" s="1015"/>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t="s">
        <v>598</v>
      </c>
      <c r="C76" s="1004"/>
      <c r="D76" s="1004"/>
      <c r="E76" s="1004"/>
      <c r="F76" s="1004"/>
      <c r="G76" s="1004"/>
      <c r="H76" s="1004"/>
      <c r="I76" s="1004"/>
      <c r="J76" s="1004"/>
      <c r="K76" s="1004"/>
      <c r="L76" s="1004"/>
      <c r="M76" s="1004"/>
      <c r="N76" s="1004"/>
      <c r="O76" s="1004"/>
      <c r="P76" s="1005"/>
      <c r="Q76" s="1010">
        <v>7</v>
      </c>
      <c r="R76" s="1011"/>
      <c r="S76" s="1011"/>
      <c r="T76" s="1011"/>
      <c r="U76" s="1012"/>
      <c r="V76" s="1013">
        <v>7</v>
      </c>
      <c r="W76" s="1011"/>
      <c r="X76" s="1011"/>
      <c r="Y76" s="1011"/>
      <c r="Z76" s="1012"/>
      <c r="AA76" s="1013">
        <v>0</v>
      </c>
      <c r="AB76" s="1011"/>
      <c r="AC76" s="1011"/>
      <c r="AD76" s="1011"/>
      <c r="AE76" s="1012"/>
      <c r="AF76" s="1013">
        <v>0</v>
      </c>
      <c r="AG76" s="1011"/>
      <c r="AH76" s="1011"/>
      <c r="AI76" s="1011"/>
      <c r="AJ76" s="1012"/>
      <c r="AK76" s="1013"/>
      <c r="AL76" s="1011"/>
      <c r="AM76" s="1011"/>
      <c r="AN76" s="1011"/>
      <c r="AO76" s="1012"/>
      <c r="AP76" s="1013"/>
      <c r="AQ76" s="1011"/>
      <c r="AR76" s="1011"/>
      <c r="AS76" s="1011"/>
      <c r="AT76" s="1012"/>
      <c r="AU76" s="1013"/>
      <c r="AV76" s="1011"/>
      <c r="AW76" s="1011"/>
      <c r="AX76" s="1011"/>
      <c r="AY76" s="1012"/>
      <c r="AZ76" s="1014" t="s">
        <v>605</v>
      </c>
      <c r="BA76" s="1014"/>
      <c r="BB76" s="1014"/>
      <c r="BC76" s="1014"/>
      <c r="BD76" s="1015"/>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t="s">
        <v>599</v>
      </c>
      <c r="C77" s="1004"/>
      <c r="D77" s="1004"/>
      <c r="E77" s="1004"/>
      <c r="F77" s="1004"/>
      <c r="G77" s="1004"/>
      <c r="H77" s="1004"/>
      <c r="I77" s="1004"/>
      <c r="J77" s="1004"/>
      <c r="K77" s="1004"/>
      <c r="L77" s="1004"/>
      <c r="M77" s="1004"/>
      <c r="N77" s="1004"/>
      <c r="O77" s="1004"/>
      <c r="P77" s="1005"/>
      <c r="Q77" s="1010">
        <v>61</v>
      </c>
      <c r="R77" s="1011"/>
      <c r="S77" s="1011"/>
      <c r="T77" s="1011"/>
      <c r="U77" s="1012"/>
      <c r="V77" s="1013">
        <v>51</v>
      </c>
      <c r="W77" s="1011"/>
      <c r="X77" s="1011"/>
      <c r="Y77" s="1011"/>
      <c r="Z77" s="1012"/>
      <c r="AA77" s="1013">
        <v>10</v>
      </c>
      <c r="AB77" s="1011"/>
      <c r="AC77" s="1011"/>
      <c r="AD77" s="1011"/>
      <c r="AE77" s="1012"/>
      <c r="AF77" s="1013">
        <v>10</v>
      </c>
      <c r="AG77" s="1011"/>
      <c r="AH77" s="1011"/>
      <c r="AI77" s="1011"/>
      <c r="AJ77" s="1012"/>
      <c r="AK77" s="1013"/>
      <c r="AL77" s="1011"/>
      <c r="AM77" s="1011"/>
      <c r="AN77" s="1011"/>
      <c r="AO77" s="1012"/>
      <c r="AP77" s="1013"/>
      <c r="AQ77" s="1011"/>
      <c r="AR77" s="1011"/>
      <c r="AS77" s="1011"/>
      <c r="AT77" s="1012"/>
      <c r="AU77" s="1013"/>
      <c r="AV77" s="1011"/>
      <c r="AW77" s="1011"/>
      <c r="AX77" s="1011"/>
      <c r="AY77" s="1012"/>
      <c r="AZ77" s="1007" t="s">
        <v>600</v>
      </c>
      <c r="BA77" s="1008"/>
      <c r="BB77" s="1008"/>
      <c r="BC77" s="1008"/>
      <c r="BD77" s="1009"/>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t="s">
        <v>599</v>
      </c>
      <c r="C78" s="1004"/>
      <c r="D78" s="1004"/>
      <c r="E78" s="1004"/>
      <c r="F78" s="1004"/>
      <c r="G78" s="1004"/>
      <c r="H78" s="1004"/>
      <c r="I78" s="1004"/>
      <c r="J78" s="1004"/>
      <c r="K78" s="1004"/>
      <c r="L78" s="1004"/>
      <c r="M78" s="1004"/>
      <c r="N78" s="1004"/>
      <c r="O78" s="1004"/>
      <c r="P78" s="1005"/>
      <c r="Q78" s="1006">
        <v>14690</v>
      </c>
      <c r="R78" s="1000"/>
      <c r="S78" s="1000"/>
      <c r="T78" s="1000"/>
      <c r="U78" s="1000"/>
      <c r="V78" s="1000">
        <v>143296</v>
      </c>
      <c r="W78" s="1000"/>
      <c r="X78" s="1000"/>
      <c r="Y78" s="1000"/>
      <c r="Z78" s="1000"/>
      <c r="AA78" s="1000">
        <v>4394</v>
      </c>
      <c r="AB78" s="1000"/>
      <c r="AC78" s="1000"/>
      <c r="AD78" s="1000"/>
      <c r="AE78" s="1000"/>
      <c r="AF78" s="1000">
        <v>4394</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7" t="s">
        <v>606</v>
      </c>
      <c r="BA78" s="1008"/>
      <c r="BB78" s="1008"/>
      <c r="BC78" s="1008"/>
      <c r="BD78" s="1009"/>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394</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303</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303</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303</v>
      </c>
      <c r="DR109" s="925"/>
      <c r="DS109" s="925"/>
      <c r="DT109" s="925"/>
      <c r="DU109" s="926"/>
      <c r="DV109" s="927" t="s">
        <v>437</v>
      </c>
      <c r="DW109" s="925"/>
      <c r="DX109" s="925"/>
      <c r="DY109" s="925"/>
      <c r="DZ109" s="958"/>
    </row>
    <row r="110" spans="1:131" s="233" customFormat="1" ht="26.25" customHeight="1" x14ac:dyDescent="0.15">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664422</v>
      </c>
      <c r="AB110" s="918"/>
      <c r="AC110" s="918"/>
      <c r="AD110" s="918"/>
      <c r="AE110" s="919"/>
      <c r="AF110" s="920">
        <v>689228</v>
      </c>
      <c r="AG110" s="918"/>
      <c r="AH110" s="918"/>
      <c r="AI110" s="918"/>
      <c r="AJ110" s="919"/>
      <c r="AK110" s="920">
        <v>690427</v>
      </c>
      <c r="AL110" s="918"/>
      <c r="AM110" s="918"/>
      <c r="AN110" s="918"/>
      <c r="AO110" s="919"/>
      <c r="AP110" s="921">
        <v>28.1</v>
      </c>
      <c r="AQ110" s="922"/>
      <c r="AR110" s="922"/>
      <c r="AS110" s="922"/>
      <c r="AT110" s="923"/>
      <c r="AU110" s="959" t="s">
        <v>73</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6344754</v>
      </c>
      <c r="BR110" s="871"/>
      <c r="BS110" s="871"/>
      <c r="BT110" s="871"/>
      <c r="BU110" s="871"/>
      <c r="BV110" s="871">
        <v>6263146</v>
      </c>
      <c r="BW110" s="871"/>
      <c r="BX110" s="871"/>
      <c r="BY110" s="871"/>
      <c r="BZ110" s="871"/>
      <c r="CA110" s="871">
        <v>6176214</v>
      </c>
      <c r="CB110" s="871"/>
      <c r="CC110" s="871"/>
      <c r="CD110" s="871"/>
      <c r="CE110" s="871"/>
      <c r="CF110" s="895">
        <v>251.8</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443</v>
      </c>
      <c r="DH110" s="871"/>
      <c r="DI110" s="871"/>
      <c r="DJ110" s="871"/>
      <c r="DK110" s="871"/>
      <c r="DL110" s="871" t="s">
        <v>416</v>
      </c>
      <c r="DM110" s="871"/>
      <c r="DN110" s="871"/>
      <c r="DO110" s="871"/>
      <c r="DP110" s="871"/>
      <c r="DQ110" s="871" t="s">
        <v>444</v>
      </c>
      <c r="DR110" s="871"/>
      <c r="DS110" s="871"/>
      <c r="DT110" s="871"/>
      <c r="DU110" s="871"/>
      <c r="DV110" s="872" t="s">
        <v>444</v>
      </c>
      <c r="DW110" s="872"/>
      <c r="DX110" s="872"/>
      <c r="DY110" s="872"/>
      <c r="DZ110" s="873"/>
    </row>
    <row r="111" spans="1:131" s="233" customFormat="1" ht="26.25" customHeight="1" x14ac:dyDescent="0.15">
      <c r="A111" s="803" t="s">
        <v>445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444</v>
      </c>
      <c r="AB111" s="948"/>
      <c r="AC111" s="948"/>
      <c r="AD111" s="948"/>
      <c r="AE111" s="949"/>
      <c r="AF111" s="950" t="s">
        <v>444</v>
      </c>
      <c r="AG111" s="948"/>
      <c r="AH111" s="948"/>
      <c r="AI111" s="948"/>
      <c r="AJ111" s="949"/>
      <c r="AK111" s="950" t="s">
        <v>444</v>
      </c>
      <c r="AL111" s="948"/>
      <c r="AM111" s="948"/>
      <c r="AN111" s="948"/>
      <c r="AO111" s="949"/>
      <c r="AP111" s="951" t="s">
        <v>444</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t="s">
        <v>443</v>
      </c>
      <c r="BR111" s="846"/>
      <c r="BS111" s="846"/>
      <c r="BT111" s="846"/>
      <c r="BU111" s="846"/>
      <c r="BV111" s="846" t="s">
        <v>443</v>
      </c>
      <c r="BW111" s="846"/>
      <c r="BX111" s="846"/>
      <c r="BY111" s="846"/>
      <c r="BZ111" s="846"/>
      <c r="CA111" s="846" t="s">
        <v>443</v>
      </c>
      <c r="CB111" s="846"/>
      <c r="CC111" s="846"/>
      <c r="CD111" s="846"/>
      <c r="CE111" s="846"/>
      <c r="CF111" s="904" t="s">
        <v>444</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443</v>
      </c>
      <c r="DH111" s="846"/>
      <c r="DI111" s="846"/>
      <c r="DJ111" s="846"/>
      <c r="DK111" s="846"/>
      <c r="DL111" s="846" t="s">
        <v>443</v>
      </c>
      <c r="DM111" s="846"/>
      <c r="DN111" s="846"/>
      <c r="DO111" s="846"/>
      <c r="DP111" s="846"/>
      <c r="DQ111" s="846" t="s">
        <v>443</v>
      </c>
      <c r="DR111" s="846"/>
      <c r="DS111" s="846"/>
      <c r="DT111" s="846"/>
      <c r="DU111" s="846"/>
      <c r="DV111" s="823" t="s">
        <v>443</v>
      </c>
      <c r="DW111" s="823"/>
      <c r="DX111" s="823"/>
      <c r="DY111" s="823"/>
      <c r="DZ111" s="824"/>
    </row>
    <row r="112" spans="1:131" s="233" customFormat="1" ht="26.25" customHeight="1" x14ac:dyDescent="0.15">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444</v>
      </c>
      <c r="AB112" s="809"/>
      <c r="AC112" s="809"/>
      <c r="AD112" s="809"/>
      <c r="AE112" s="810"/>
      <c r="AF112" s="811" t="s">
        <v>444</v>
      </c>
      <c r="AG112" s="809"/>
      <c r="AH112" s="809"/>
      <c r="AI112" s="809"/>
      <c r="AJ112" s="810"/>
      <c r="AK112" s="811" t="s">
        <v>444</v>
      </c>
      <c r="AL112" s="809"/>
      <c r="AM112" s="809"/>
      <c r="AN112" s="809"/>
      <c r="AO112" s="810"/>
      <c r="AP112" s="853" t="s">
        <v>444</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976550</v>
      </c>
      <c r="BR112" s="846"/>
      <c r="BS112" s="846"/>
      <c r="BT112" s="846"/>
      <c r="BU112" s="846"/>
      <c r="BV112" s="846">
        <v>862631</v>
      </c>
      <c r="BW112" s="846"/>
      <c r="BX112" s="846"/>
      <c r="BY112" s="846"/>
      <c r="BZ112" s="846"/>
      <c r="CA112" s="846">
        <v>714251</v>
      </c>
      <c r="CB112" s="846"/>
      <c r="CC112" s="846"/>
      <c r="CD112" s="846"/>
      <c r="CE112" s="846"/>
      <c r="CF112" s="904">
        <v>29.1</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444</v>
      </c>
      <c r="DH112" s="846"/>
      <c r="DI112" s="846"/>
      <c r="DJ112" s="846"/>
      <c r="DK112" s="846"/>
      <c r="DL112" s="846" t="s">
        <v>444</v>
      </c>
      <c r="DM112" s="846"/>
      <c r="DN112" s="846"/>
      <c r="DO112" s="846"/>
      <c r="DP112" s="846"/>
      <c r="DQ112" s="846" t="s">
        <v>443</v>
      </c>
      <c r="DR112" s="846"/>
      <c r="DS112" s="846"/>
      <c r="DT112" s="846"/>
      <c r="DU112" s="846"/>
      <c r="DV112" s="823" t="s">
        <v>444</v>
      </c>
      <c r="DW112" s="823"/>
      <c r="DX112" s="823"/>
      <c r="DY112" s="823"/>
      <c r="DZ112" s="824"/>
    </row>
    <row r="113" spans="1:130" s="233" customFormat="1" ht="26.25" customHeight="1" x14ac:dyDescent="0.15">
      <c r="A113" s="943"/>
      <c r="B113" s="944"/>
      <c r="C113" s="781" t="s">
        <v>452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105318</v>
      </c>
      <c r="AB113" s="948"/>
      <c r="AC113" s="948"/>
      <c r="AD113" s="948"/>
      <c r="AE113" s="949"/>
      <c r="AF113" s="950">
        <v>107881</v>
      </c>
      <c r="AG113" s="948"/>
      <c r="AH113" s="948"/>
      <c r="AI113" s="948"/>
      <c r="AJ113" s="949"/>
      <c r="AK113" s="950">
        <v>110622</v>
      </c>
      <c r="AL113" s="948"/>
      <c r="AM113" s="948"/>
      <c r="AN113" s="948"/>
      <c r="AO113" s="949"/>
      <c r="AP113" s="951">
        <v>4.5</v>
      </c>
      <c r="AQ113" s="952"/>
      <c r="AR113" s="952"/>
      <c r="AS113" s="952"/>
      <c r="AT113" s="953"/>
      <c r="AU113" s="961"/>
      <c r="AV113" s="962"/>
      <c r="AW113" s="962"/>
      <c r="AX113" s="962"/>
      <c r="AY113" s="962"/>
      <c r="AZ113" s="844" t="s">
        <v>453</v>
      </c>
      <c r="BA113" s="781"/>
      <c r="BB113" s="781"/>
      <c r="BC113" s="781"/>
      <c r="BD113" s="781"/>
      <c r="BE113" s="781"/>
      <c r="BF113" s="781"/>
      <c r="BG113" s="781"/>
      <c r="BH113" s="781"/>
      <c r="BI113" s="781"/>
      <c r="BJ113" s="781"/>
      <c r="BK113" s="781"/>
      <c r="BL113" s="781"/>
      <c r="BM113" s="781"/>
      <c r="BN113" s="781"/>
      <c r="BO113" s="781"/>
      <c r="BP113" s="782"/>
      <c r="BQ113" s="845">
        <v>1109910</v>
      </c>
      <c r="BR113" s="846"/>
      <c r="BS113" s="846"/>
      <c r="BT113" s="846"/>
      <c r="BU113" s="846"/>
      <c r="BV113" s="846">
        <v>1070531</v>
      </c>
      <c r="BW113" s="846"/>
      <c r="BX113" s="846"/>
      <c r="BY113" s="846"/>
      <c r="BZ113" s="846"/>
      <c r="CA113" s="846">
        <v>1061140</v>
      </c>
      <c r="CB113" s="846"/>
      <c r="CC113" s="846"/>
      <c r="CD113" s="846"/>
      <c r="CE113" s="846"/>
      <c r="CF113" s="904">
        <v>43.3</v>
      </c>
      <c r="CG113" s="905"/>
      <c r="CH113" s="905"/>
      <c r="CI113" s="905"/>
      <c r="CJ113" s="905"/>
      <c r="CK113" s="956"/>
      <c r="CL113" s="850"/>
      <c r="CM113" s="844" t="s">
        <v>454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444</v>
      </c>
      <c r="DH113" s="809"/>
      <c r="DI113" s="809"/>
      <c r="DJ113" s="809"/>
      <c r="DK113" s="810"/>
      <c r="DL113" s="811" t="s">
        <v>444</v>
      </c>
      <c r="DM113" s="809"/>
      <c r="DN113" s="809"/>
      <c r="DO113" s="809"/>
      <c r="DP113" s="810"/>
      <c r="DQ113" s="811" t="s">
        <v>444</v>
      </c>
      <c r="DR113" s="809"/>
      <c r="DS113" s="809"/>
      <c r="DT113" s="809"/>
      <c r="DU113" s="810"/>
      <c r="DV113" s="853" t="s">
        <v>444</v>
      </c>
      <c r="DW113" s="854"/>
      <c r="DX113" s="854"/>
      <c r="DY113" s="854"/>
      <c r="DZ113" s="855"/>
    </row>
    <row r="114" spans="1:130" s="233" customFormat="1" ht="26.25" customHeight="1" x14ac:dyDescent="0.15">
      <c r="A114" s="943"/>
      <c r="B114" s="944"/>
      <c r="C114" s="781" t="s">
        <v>455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32555</v>
      </c>
      <c r="AB114" s="809"/>
      <c r="AC114" s="809"/>
      <c r="AD114" s="809"/>
      <c r="AE114" s="810"/>
      <c r="AF114" s="811">
        <v>40234</v>
      </c>
      <c r="AG114" s="809"/>
      <c r="AH114" s="809"/>
      <c r="AI114" s="809"/>
      <c r="AJ114" s="810"/>
      <c r="AK114" s="811">
        <v>35490</v>
      </c>
      <c r="AL114" s="809"/>
      <c r="AM114" s="809"/>
      <c r="AN114" s="809"/>
      <c r="AO114" s="810"/>
      <c r="AP114" s="853">
        <v>1.4</v>
      </c>
      <c r="AQ114" s="854"/>
      <c r="AR114" s="854"/>
      <c r="AS114" s="854"/>
      <c r="AT114" s="855"/>
      <c r="AU114" s="961"/>
      <c r="AV114" s="962"/>
      <c r="AW114" s="962"/>
      <c r="AX114" s="962"/>
      <c r="AY114" s="962"/>
      <c r="AZ114" s="844" t="s">
        <v>456</v>
      </c>
      <c r="BA114" s="781"/>
      <c r="BB114" s="781"/>
      <c r="BC114" s="781"/>
      <c r="BD114" s="781"/>
      <c r="BE114" s="781"/>
      <c r="BF114" s="781"/>
      <c r="BG114" s="781"/>
      <c r="BH114" s="781"/>
      <c r="BI114" s="781"/>
      <c r="BJ114" s="781"/>
      <c r="BK114" s="781"/>
      <c r="BL114" s="781"/>
      <c r="BM114" s="781"/>
      <c r="BN114" s="781"/>
      <c r="BO114" s="781"/>
      <c r="BP114" s="782"/>
      <c r="BQ114" s="845">
        <v>839282</v>
      </c>
      <c r="BR114" s="846"/>
      <c r="BS114" s="846"/>
      <c r="BT114" s="846"/>
      <c r="BU114" s="846"/>
      <c r="BV114" s="846">
        <v>811564</v>
      </c>
      <c r="BW114" s="846"/>
      <c r="BX114" s="846"/>
      <c r="BY114" s="846"/>
      <c r="BZ114" s="846"/>
      <c r="CA114" s="846">
        <v>729450</v>
      </c>
      <c r="CB114" s="846"/>
      <c r="CC114" s="846"/>
      <c r="CD114" s="846"/>
      <c r="CE114" s="846"/>
      <c r="CF114" s="904">
        <v>29.7</v>
      </c>
      <c r="CG114" s="905"/>
      <c r="CH114" s="905"/>
      <c r="CI114" s="905"/>
      <c r="CJ114" s="905"/>
      <c r="CK114" s="956"/>
      <c r="CL114" s="850"/>
      <c r="CM114" s="844" t="s">
        <v>457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444</v>
      </c>
      <c r="DH114" s="809"/>
      <c r="DI114" s="809"/>
      <c r="DJ114" s="809"/>
      <c r="DK114" s="810"/>
      <c r="DL114" s="811" t="s">
        <v>444</v>
      </c>
      <c r="DM114" s="809"/>
      <c r="DN114" s="809"/>
      <c r="DO114" s="809"/>
      <c r="DP114" s="810"/>
      <c r="DQ114" s="811" t="s">
        <v>444</v>
      </c>
      <c r="DR114" s="809"/>
      <c r="DS114" s="809"/>
      <c r="DT114" s="809"/>
      <c r="DU114" s="810"/>
      <c r="DV114" s="853" t="s">
        <v>444</v>
      </c>
      <c r="DW114" s="854"/>
      <c r="DX114" s="854"/>
      <c r="DY114" s="854"/>
      <c r="DZ114" s="855"/>
    </row>
    <row r="115" spans="1:130" s="233" customFormat="1" ht="26.25" customHeight="1" x14ac:dyDescent="0.15">
      <c r="A115" s="943"/>
      <c r="B115" s="944"/>
      <c r="C115" s="781" t="s">
        <v>458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444</v>
      </c>
      <c r="AB115" s="948"/>
      <c r="AC115" s="948"/>
      <c r="AD115" s="948"/>
      <c r="AE115" s="949"/>
      <c r="AF115" s="950" t="s">
        <v>444</v>
      </c>
      <c r="AG115" s="948"/>
      <c r="AH115" s="948"/>
      <c r="AI115" s="948"/>
      <c r="AJ115" s="949"/>
      <c r="AK115" s="950" t="s">
        <v>444</v>
      </c>
      <c r="AL115" s="948"/>
      <c r="AM115" s="948"/>
      <c r="AN115" s="948"/>
      <c r="AO115" s="949"/>
      <c r="AP115" s="951" t="s">
        <v>444</v>
      </c>
      <c r="AQ115" s="952"/>
      <c r="AR115" s="952"/>
      <c r="AS115" s="952"/>
      <c r="AT115" s="953"/>
      <c r="AU115" s="961"/>
      <c r="AV115" s="962"/>
      <c r="AW115" s="962"/>
      <c r="AX115" s="962"/>
      <c r="AY115" s="962"/>
      <c r="AZ115" s="844" t="s">
        <v>459</v>
      </c>
      <c r="BA115" s="781"/>
      <c r="BB115" s="781"/>
      <c r="BC115" s="781"/>
      <c r="BD115" s="781"/>
      <c r="BE115" s="781"/>
      <c r="BF115" s="781"/>
      <c r="BG115" s="781"/>
      <c r="BH115" s="781"/>
      <c r="BI115" s="781"/>
      <c r="BJ115" s="781"/>
      <c r="BK115" s="781"/>
      <c r="BL115" s="781"/>
      <c r="BM115" s="781"/>
      <c r="BN115" s="781"/>
      <c r="BO115" s="781"/>
      <c r="BP115" s="782"/>
      <c r="BQ115" s="845" t="s">
        <v>444</v>
      </c>
      <c r="BR115" s="846"/>
      <c r="BS115" s="846"/>
      <c r="BT115" s="846"/>
      <c r="BU115" s="846"/>
      <c r="BV115" s="846" t="s">
        <v>444</v>
      </c>
      <c r="BW115" s="846"/>
      <c r="BX115" s="846"/>
      <c r="BY115" s="846"/>
      <c r="BZ115" s="846"/>
      <c r="CA115" s="846" t="s">
        <v>444</v>
      </c>
      <c r="CB115" s="846"/>
      <c r="CC115" s="846"/>
      <c r="CD115" s="846"/>
      <c r="CE115" s="846"/>
      <c r="CF115" s="904" t="s">
        <v>444</v>
      </c>
      <c r="CG115" s="905"/>
      <c r="CH115" s="905"/>
      <c r="CI115" s="905"/>
      <c r="CJ115" s="905"/>
      <c r="CK115" s="956"/>
      <c r="CL115" s="850"/>
      <c r="CM115" s="844" t="s">
        <v>460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444</v>
      </c>
      <c r="DH115" s="809"/>
      <c r="DI115" s="809"/>
      <c r="DJ115" s="809"/>
      <c r="DK115" s="810"/>
      <c r="DL115" s="811" t="s">
        <v>444</v>
      </c>
      <c r="DM115" s="809"/>
      <c r="DN115" s="809"/>
      <c r="DO115" s="809"/>
      <c r="DP115" s="810"/>
      <c r="DQ115" s="811" t="s">
        <v>444</v>
      </c>
      <c r="DR115" s="809"/>
      <c r="DS115" s="809"/>
      <c r="DT115" s="809"/>
      <c r="DU115" s="810"/>
      <c r="DV115" s="853" t="s">
        <v>443</v>
      </c>
      <c r="DW115" s="854"/>
      <c r="DX115" s="854"/>
      <c r="DY115" s="854"/>
      <c r="DZ115" s="855"/>
    </row>
    <row r="116" spans="1:130" s="233" customFormat="1" ht="26.25" customHeight="1" x14ac:dyDescent="0.15">
      <c r="A116" s="945"/>
      <c r="B116" s="946"/>
      <c r="C116" s="868" t="s">
        <v>461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17</v>
      </c>
      <c r="AB116" s="809"/>
      <c r="AC116" s="809"/>
      <c r="AD116" s="809"/>
      <c r="AE116" s="810"/>
      <c r="AF116" s="811">
        <v>9</v>
      </c>
      <c r="AG116" s="809"/>
      <c r="AH116" s="809"/>
      <c r="AI116" s="809"/>
      <c r="AJ116" s="810"/>
      <c r="AK116" s="811">
        <v>18</v>
      </c>
      <c r="AL116" s="809"/>
      <c r="AM116" s="809"/>
      <c r="AN116" s="809"/>
      <c r="AO116" s="810"/>
      <c r="AP116" s="853">
        <v>0</v>
      </c>
      <c r="AQ116" s="854"/>
      <c r="AR116" s="854"/>
      <c r="AS116" s="854"/>
      <c r="AT116" s="855"/>
      <c r="AU116" s="961"/>
      <c r="AV116" s="962"/>
      <c r="AW116" s="962"/>
      <c r="AX116" s="962"/>
      <c r="AY116" s="962"/>
      <c r="AZ116" s="938" t="s">
        <v>462</v>
      </c>
      <c r="BA116" s="939"/>
      <c r="BB116" s="939"/>
      <c r="BC116" s="939"/>
      <c r="BD116" s="939"/>
      <c r="BE116" s="939"/>
      <c r="BF116" s="939"/>
      <c r="BG116" s="939"/>
      <c r="BH116" s="939"/>
      <c r="BI116" s="939"/>
      <c r="BJ116" s="939"/>
      <c r="BK116" s="939"/>
      <c r="BL116" s="939"/>
      <c r="BM116" s="939"/>
      <c r="BN116" s="939"/>
      <c r="BO116" s="939"/>
      <c r="BP116" s="940"/>
      <c r="BQ116" s="845" t="s">
        <v>444</v>
      </c>
      <c r="BR116" s="846"/>
      <c r="BS116" s="846"/>
      <c r="BT116" s="846"/>
      <c r="BU116" s="846"/>
      <c r="BV116" s="846" t="s">
        <v>444</v>
      </c>
      <c r="BW116" s="846"/>
      <c r="BX116" s="846"/>
      <c r="BY116" s="846"/>
      <c r="BZ116" s="846"/>
      <c r="CA116" s="846" t="s">
        <v>444</v>
      </c>
      <c r="CB116" s="846"/>
      <c r="CC116" s="846"/>
      <c r="CD116" s="846"/>
      <c r="CE116" s="846"/>
      <c r="CF116" s="904" t="s">
        <v>444</v>
      </c>
      <c r="CG116" s="905"/>
      <c r="CH116" s="905"/>
      <c r="CI116" s="905"/>
      <c r="CJ116" s="905"/>
      <c r="CK116" s="956"/>
      <c r="CL116" s="850"/>
      <c r="CM116" s="844" t="s">
        <v>463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444</v>
      </c>
      <c r="DH116" s="809"/>
      <c r="DI116" s="809"/>
      <c r="DJ116" s="809"/>
      <c r="DK116" s="810"/>
      <c r="DL116" s="811" t="s">
        <v>444</v>
      </c>
      <c r="DM116" s="809"/>
      <c r="DN116" s="809"/>
      <c r="DO116" s="809"/>
      <c r="DP116" s="810"/>
      <c r="DQ116" s="811" t="s">
        <v>444</v>
      </c>
      <c r="DR116" s="809"/>
      <c r="DS116" s="809"/>
      <c r="DT116" s="809"/>
      <c r="DU116" s="810"/>
      <c r="DV116" s="853" t="s">
        <v>444</v>
      </c>
      <c r="DW116" s="854"/>
      <c r="DX116" s="854"/>
      <c r="DY116" s="854"/>
      <c r="DZ116" s="855"/>
    </row>
    <row r="117" spans="1:130" s="233"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464</v>
      </c>
      <c r="Z117" s="926"/>
      <c r="AA117" s="931">
        <v>802312</v>
      </c>
      <c r="AB117" s="932"/>
      <c r="AC117" s="932"/>
      <c r="AD117" s="932"/>
      <c r="AE117" s="933"/>
      <c r="AF117" s="934">
        <v>837352</v>
      </c>
      <c r="AG117" s="932"/>
      <c r="AH117" s="932"/>
      <c r="AI117" s="932"/>
      <c r="AJ117" s="933"/>
      <c r="AK117" s="934">
        <v>836557</v>
      </c>
      <c r="AL117" s="932"/>
      <c r="AM117" s="932"/>
      <c r="AN117" s="932"/>
      <c r="AO117" s="933"/>
      <c r="AP117" s="935"/>
      <c r="AQ117" s="936"/>
      <c r="AR117" s="936"/>
      <c r="AS117" s="936"/>
      <c r="AT117" s="937"/>
      <c r="AU117" s="961"/>
      <c r="AV117" s="962"/>
      <c r="AW117" s="962"/>
      <c r="AX117" s="962"/>
      <c r="AY117" s="962"/>
      <c r="AZ117" s="892" t="s">
        <v>465</v>
      </c>
      <c r="BA117" s="893"/>
      <c r="BB117" s="893"/>
      <c r="BC117" s="893"/>
      <c r="BD117" s="893"/>
      <c r="BE117" s="893"/>
      <c r="BF117" s="893"/>
      <c r="BG117" s="893"/>
      <c r="BH117" s="893"/>
      <c r="BI117" s="893"/>
      <c r="BJ117" s="893"/>
      <c r="BK117" s="893"/>
      <c r="BL117" s="893"/>
      <c r="BM117" s="893"/>
      <c r="BN117" s="893"/>
      <c r="BO117" s="893"/>
      <c r="BP117" s="894"/>
      <c r="BQ117" s="845" t="s">
        <v>466</v>
      </c>
      <c r="BR117" s="846"/>
      <c r="BS117" s="846"/>
      <c r="BT117" s="846"/>
      <c r="BU117" s="846"/>
      <c r="BV117" s="846" t="s">
        <v>467</v>
      </c>
      <c r="BW117" s="846"/>
      <c r="BX117" s="846"/>
      <c r="BY117" s="846"/>
      <c r="BZ117" s="846"/>
      <c r="CA117" s="846" t="s">
        <v>467</v>
      </c>
      <c r="CB117" s="846"/>
      <c r="CC117" s="846"/>
      <c r="CD117" s="846"/>
      <c r="CE117" s="846"/>
      <c r="CF117" s="904" t="s">
        <v>468</v>
      </c>
      <c r="CG117" s="905"/>
      <c r="CH117" s="905"/>
      <c r="CI117" s="905"/>
      <c r="CJ117" s="905"/>
      <c r="CK117" s="956"/>
      <c r="CL117" s="850"/>
      <c r="CM117" s="844" t="s">
        <v>469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470</v>
      </c>
      <c r="DH117" s="809"/>
      <c r="DI117" s="809"/>
      <c r="DJ117" s="809"/>
      <c r="DK117" s="810"/>
      <c r="DL117" s="811" t="s">
        <v>471</v>
      </c>
      <c r="DM117" s="809"/>
      <c r="DN117" s="809"/>
      <c r="DO117" s="809"/>
      <c r="DP117" s="810"/>
      <c r="DQ117" s="811" t="s">
        <v>471</v>
      </c>
      <c r="DR117" s="809"/>
      <c r="DS117" s="809"/>
      <c r="DT117" s="809"/>
      <c r="DU117" s="810"/>
      <c r="DV117" s="853" t="s">
        <v>416</v>
      </c>
      <c r="DW117" s="854"/>
      <c r="DX117" s="854"/>
      <c r="DY117" s="854"/>
      <c r="DZ117" s="855"/>
    </row>
    <row r="118" spans="1:130" s="233" customFormat="1" ht="26.25" customHeight="1" x14ac:dyDescent="0.15">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303</v>
      </c>
      <c r="AL118" s="925"/>
      <c r="AM118" s="925"/>
      <c r="AN118" s="925"/>
      <c r="AO118" s="926"/>
      <c r="AP118" s="928" t="s">
        <v>437</v>
      </c>
      <c r="AQ118" s="929"/>
      <c r="AR118" s="929"/>
      <c r="AS118" s="929"/>
      <c r="AT118" s="930"/>
      <c r="AU118" s="961"/>
      <c r="AV118" s="962"/>
      <c r="AW118" s="962"/>
      <c r="AX118" s="962"/>
      <c r="AY118" s="962"/>
      <c r="AZ118" s="867" t="s">
        <v>472</v>
      </c>
      <c r="BA118" s="868"/>
      <c r="BB118" s="868"/>
      <c r="BC118" s="868"/>
      <c r="BD118" s="868"/>
      <c r="BE118" s="868"/>
      <c r="BF118" s="868"/>
      <c r="BG118" s="868"/>
      <c r="BH118" s="868"/>
      <c r="BI118" s="868"/>
      <c r="BJ118" s="868"/>
      <c r="BK118" s="868"/>
      <c r="BL118" s="868"/>
      <c r="BM118" s="868"/>
      <c r="BN118" s="868"/>
      <c r="BO118" s="868"/>
      <c r="BP118" s="869"/>
      <c r="BQ118" s="908" t="s">
        <v>468</v>
      </c>
      <c r="BR118" s="874"/>
      <c r="BS118" s="874"/>
      <c r="BT118" s="874"/>
      <c r="BU118" s="874"/>
      <c r="BV118" s="874" t="s">
        <v>467</v>
      </c>
      <c r="BW118" s="874"/>
      <c r="BX118" s="874"/>
      <c r="BY118" s="874"/>
      <c r="BZ118" s="874"/>
      <c r="CA118" s="874" t="s">
        <v>471</v>
      </c>
      <c r="CB118" s="874"/>
      <c r="CC118" s="874"/>
      <c r="CD118" s="874"/>
      <c r="CE118" s="874"/>
      <c r="CF118" s="904" t="s">
        <v>473</v>
      </c>
      <c r="CG118" s="905"/>
      <c r="CH118" s="905"/>
      <c r="CI118" s="905"/>
      <c r="CJ118" s="905"/>
      <c r="CK118" s="956"/>
      <c r="CL118" s="850"/>
      <c r="CM118" s="844" t="s">
        <v>474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473</v>
      </c>
      <c r="DH118" s="809"/>
      <c r="DI118" s="809"/>
      <c r="DJ118" s="809"/>
      <c r="DK118" s="810"/>
      <c r="DL118" s="811" t="s">
        <v>468</v>
      </c>
      <c r="DM118" s="809"/>
      <c r="DN118" s="809"/>
      <c r="DO118" s="809"/>
      <c r="DP118" s="810"/>
      <c r="DQ118" s="811" t="s">
        <v>471</v>
      </c>
      <c r="DR118" s="809"/>
      <c r="DS118" s="809"/>
      <c r="DT118" s="809"/>
      <c r="DU118" s="810"/>
      <c r="DV118" s="853" t="s">
        <v>468</v>
      </c>
      <c r="DW118" s="854"/>
      <c r="DX118" s="854"/>
      <c r="DY118" s="854"/>
      <c r="DZ118" s="855"/>
    </row>
    <row r="119" spans="1:130" s="233" customFormat="1" ht="26.25" customHeight="1" x14ac:dyDescent="0.15">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475</v>
      </c>
      <c r="AB119" s="918"/>
      <c r="AC119" s="918"/>
      <c r="AD119" s="918"/>
      <c r="AE119" s="919"/>
      <c r="AF119" s="920" t="s">
        <v>471</v>
      </c>
      <c r="AG119" s="918"/>
      <c r="AH119" s="918"/>
      <c r="AI119" s="918"/>
      <c r="AJ119" s="919"/>
      <c r="AK119" s="920" t="s">
        <v>476</v>
      </c>
      <c r="AL119" s="918"/>
      <c r="AM119" s="918"/>
      <c r="AN119" s="918"/>
      <c r="AO119" s="919"/>
      <c r="AP119" s="921" t="s">
        <v>466</v>
      </c>
      <c r="AQ119" s="922"/>
      <c r="AR119" s="922"/>
      <c r="AS119" s="922"/>
      <c r="AT119" s="923"/>
      <c r="AU119" s="963"/>
      <c r="AV119" s="964"/>
      <c r="AW119" s="964"/>
      <c r="AX119" s="964"/>
      <c r="AY119" s="964"/>
      <c r="AZ119" s="254" t="s">
        <v>186</v>
      </c>
      <c r="BA119" s="254"/>
      <c r="BB119" s="254"/>
      <c r="BC119" s="254"/>
      <c r="BD119" s="254"/>
      <c r="BE119" s="254"/>
      <c r="BF119" s="254"/>
      <c r="BG119" s="254"/>
      <c r="BH119" s="254"/>
      <c r="BI119" s="254"/>
      <c r="BJ119" s="254"/>
      <c r="BK119" s="254"/>
      <c r="BL119" s="254"/>
      <c r="BM119" s="254"/>
      <c r="BN119" s="254"/>
      <c r="BO119" s="906" t="s">
        <v>477</v>
      </c>
      <c r="BP119" s="907"/>
      <c r="BQ119" s="908">
        <v>9270496</v>
      </c>
      <c r="BR119" s="874"/>
      <c r="BS119" s="874"/>
      <c r="BT119" s="874"/>
      <c r="BU119" s="874"/>
      <c r="BV119" s="874">
        <v>9007872</v>
      </c>
      <c r="BW119" s="874"/>
      <c r="BX119" s="874"/>
      <c r="BY119" s="874"/>
      <c r="BZ119" s="874"/>
      <c r="CA119" s="874">
        <v>8681055</v>
      </c>
      <c r="CB119" s="874"/>
      <c r="CC119" s="874"/>
      <c r="CD119" s="874"/>
      <c r="CE119" s="874"/>
      <c r="CF119" s="777"/>
      <c r="CG119" s="778"/>
      <c r="CH119" s="778"/>
      <c r="CI119" s="778"/>
      <c r="CJ119" s="863"/>
      <c r="CK119" s="957"/>
      <c r="CL119" s="852"/>
      <c r="CM119" s="867" t="s">
        <v>478</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473</v>
      </c>
      <c r="DH119" s="793"/>
      <c r="DI119" s="793"/>
      <c r="DJ119" s="793"/>
      <c r="DK119" s="794"/>
      <c r="DL119" s="795" t="s">
        <v>470</v>
      </c>
      <c r="DM119" s="793"/>
      <c r="DN119" s="793"/>
      <c r="DO119" s="793"/>
      <c r="DP119" s="794"/>
      <c r="DQ119" s="795" t="s">
        <v>471</v>
      </c>
      <c r="DR119" s="793"/>
      <c r="DS119" s="793"/>
      <c r="DT119" s="793"/>
      <c r="DU119" s="794"/>
      <c r="DV119" s="877" t="s">
        <v>466</v>
      </c>
      <c r="DW119" s="878"/>
      <c r="DX119" s="878"/>
      <c r="DY119" s="878"/>
      <c r="DZ119" s="879"/>
    </row>
    <row r="120" spans="1:130" s="233" customFormat="1" ht="26.25" customHeight="1" x14ac:dyDescent="0.15">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479</v>
      </c>
      <c r="AB120" s="809"/>
      <c r="AC120" s="809"/>
      <c r="AD120" s="809"/>
      <c r="AE120" s="810"/>
      <c r="AF120" s="811" t="s">
        <v>466</v>
      </c>
      <c r="AG120" s="809"/>
      <c r="AH120" s="809"/>
      <c r="AI120" s="809"/>
      <c r="AJ120" s="810"/>
      <c r="AK120" s="811" t="s">
        <v>466</v>
      </c>
      <c r="AL120" s="809"/>
      <c r="AM120" s="809"/>
      <c r="AN120" s="809"/>
      <c r="AO120" s="810"/>
      <c r="AP120" s="853" t="s">
        <v>466</v>
      </c>
      <c r="AQ120" s="854"/>
      <c r="AR120" s="854"/>
      <c r="AS120" s="854"/>
      <c r="AT120" s="855"/>
      <c r="AU120" s="909" t="s">
        <v>480</v>
      </c>
      <c r="AV120" s="910"/>
      <c r="AW120" s="910"/>
      <c r="AX120" s="910"/>
      <c r="AY120" s="911"/>
      <c r="AZ120" s="889" t="s">
        <v>481</v>
      </c>
      <c r="BA120" s="837"/>
      <c r="BB120" s="837"/>
      <c r="BC120" s="837"/>
      <c r="BD120" s="837"/>
      <c r="BE120" s="837"/>
      <c r="BF120" s="837"/>
      <c r="BG120" s="837"/>
      <c r="BH120" s="837"/>
      <c r="BI120" s="837"/>
      <c r="BJ120" s="837"/>
      <c r="BK120" s="837"/>
      <c r="BL120" s="837"/>
      <c r="BM120" s="837"/>
      <c r="BN120" s="837"/>
      <c r="BO120" s="837"/>
      <c r="BP120" s="838"/>
      <c r="BQ120" s="890">
        <v>1962765</v>
      </c>
      <c r="BR120" s="871"/>
      <c r="BS120" s="871"/>
      <c r="BT120" s="871"/>
      <c r="BU120" s="871"/>
      <c r="BV120" s="871">
        <v>1999476</v>
      </c>
      <c r="BW120" s="871"/>
      <c r="BX120" s="871"/>
      <c r="BY120" s="871"/>
      <c r="BZ120" s="871"/>
      <c r="CA120" s="871">
        <v>2177033</v>
      </c>
      <c r="CB120" s="871"/>
      <c r="CC120" s="871"/>
      <c r="CD120" s="871"/>
      <c r="CE120" s="871"/>
      <c r="CF120" s="895">
        <v>88.8</v>
      </c>
      <c r="CG120" s="896"/>
      <c r="CH120" s="896"/>
      <c r="CI120" s="896"/>
      <c r="CJ120" s="896"/>
      <c r="CK120" s="897" t="s">
        <v>482</v>
      </c>
      <c r="CL120" s="881"/>
      <c r="CM120" s="881"/>
      <c r="CN120" s="881"/>
      <c r="CO120" s="882"/>
      <c r="CP120" s="901" t="s">
        <v>483</v>
      </c>
      <c r="CQ120" s="902"/>
      <c r="CR120" s="902"/>
      <c r="CS120" s="902"/>
      <c r="CT120" s="902"/>
      <c r="CU120" s="902"/>
      <c r="CV120" s="902"/>
      <c r="CW120" s="902"/>
      <c r="CX120" s="902"/>
      <c r="CY120" s="902"/>
      <c r="CZ120" s="902"/>
      <c r="DA120" s="902"/>
      <c r="DB120" s="902"/>
      <c r="DC120" s="902"/>
      <c r="DD120" s="902"/>
      <c r="DE120" s="902"/>
      <c r="DF120" s="903"/>
      <c r="DG120" s="890">
        <v>577191</v>
      </c>
      <c r="DH120" s="871"/>
      <c r="DI120" s="871"/>
      <c r="DJ120" s="871"/>
      <c r="DK120" s="871"/>
      <c r="DL120" s="871">
        <v>581260</v>
      </c>
      <c r="DM120" s="871"/>
      <c r="DN120" s="871"/>
      <c r="DO120" s="871"/>
      <c r="DP120" s="871"/>
      <c r="DQ120" s="871">
        <v>422215</v>
      </c>
      <c r="DR120" s="871"/>
      <c r="DS120" s="871"/>
      <c r="DT120" s="871"/>
      <c r="DU120" s="871"/>
      <c r="DV120" s="872">
        <v>17.2</v>
      </c>
      <c r="DW120" s="872"/>
      <c r="DX120" s="872"/>
      <c r="DY120" s="872"/>
      <c r="DZ120" s="873"/>
    </row>
    <row r="121" spans="1:130" s="233" customFormat="1" ht="26.25" customHeight="1" x14ac:dyDescent="0.15">
      <c r="A121" s="849"/>
      <c r="B121" s="850"/>
      <c r="C121" s="892" t="s">
        <v>484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416</v>
      </c>
      <c r="AB121" s="809"/>
      <c r="AC121" s="809"/>
      <c r="AD121" s="809"/>
      <c r="AE121" s="810"/>
      <c r="AF121" s="811" t="s">
        <v>467</v>
      </c>
      <c r="AG121" s="809"/>
      <c r="AH121" s="809"/>
      <c r="AI121" s="809"/>
      <c r="AJ121" s="810"/>
      <c r="AK121" s="811" t="s">
        <v>466</v>
      </c>
      <c r="AL121" s="809"/>
      <c r="AM121" s="809"/>
      <c r="AN121" s="809"/>
      <c r="AO121" s="810"/>
      <c r="AP121" s="853" t="s">
        <v>467</v>
      </c>
      <c r="AQ121" s="854"/>
      <c r="AR121" s="854"/>
      <c r="AS121" s="854"/>
      <c r="AT121" s="855"/>
      <c r="AU121" s="912"/>
      <c r="AV121" s="913"/>
      <c r="AW121" s="913"/>
      <c r="AX121" s="913"/>
      <c r="AY121" s="914"/>
      <c r="AZ121" s="844" t="s">
        <v>485</v>
      </c>
      <c r="BA121" s="781"/>
      <c r="BB121" s="781"/>
      <c r="BC121" s="781"/>
      <c r="BD121" s="781"/>
      <c r="BE121" s="781"/>
      <c r="BF121" s="781"/>
      <c r="BG121" s="781"/>
      <c r="BH121" s="781"/>
      <c r="BI121" s="781"/>
      <c r="BJ121" s="781"/>
      <c r="BK121" s="781"/>
      <c r="BL121" s="781"/>
      <c r="BM121" s="781"/>
      <c r="BN121" s="781"/>
      <c r="BO121" s="781"/>
      <c r="BP121" s="782"/>
      <c r="BQ121" s="845">
        <v>299515</v>
      </c>
      <c r="BR121" s="846"/>
      <c r="BS121" s="846"/>
      <c r="BT121" s="846"/>
      <c r="BU121" s="846"/>
      <c r="BV121" s="846">
        <v>285651</v>
      </c>
      <c r="BW121" s="846"/>
      <c r="BX121" s="846"/>
      <c r="BY121" s="846"/>
      <c r="BZ121" s="846"/>
      <c r="CA121" s="846">
        <v>271623</v>
      </c>
      <c r="CB121" s="846"/>
      <c r="CC121" s="846"/>
      <c r="CD121" s="846"/>
      <c r="CE121" s="846"/>
      <c r="CF121" s="904">
        <v>11.1</v>
      </c>
      <c r="CG121" s="905"/>
      <c r="CH121" s="905"/>
      <c r="CI121" s="905"/>
      <c r="CJ121" s="905"/>
      <c r="CK121" s="898"/>
      <c r="CL121" s="884"/>
      <c r="CM121" s="884"/>
      <c r="CN121" s="884"/>
      <c r="CO121" s="885"/>
      <c r="CP121" s="864" t="s">
        <v>486</v>
      </c>
      <c r="CQ121" s="865"/>
      <c r="CR121" s="865"/>
      <c r="CS121" s="865"/>
      <c r="CT121" s="865"/>
      <c r="CU121" s="865"/>
      <c r="CV121" s="865"/>
      <c r="CW121" s="865"/>
      <c r="CX121" s="865"/>
      <c r="CY121" s="865"/>
      <c r="CZ121" s="865"/>
      <c r="DA121" s="865"/>
      <c r="DB121" s="865"/>
      <c r="DC121" s="865"/>
      <c r="DD121" s="865"/>
      <c r="DE121" s="865"/>
      <c r="DF121" s="866"/>
      <c r="DG121" s="845" t="s">
        <v>470</v>
      </c>
      <c r="DH121" s="846"/>
      <c r="DI121" s="846"/>
      <c r="DJ121" s="846"/>
      <c r="DK121" s="846"/>
      <c r="DL121" s="846">
        <v>281371</v>
      </c>
      <c r="DM121" s="846"/>
      <c r="DN121" s="846"/>
      <c r="DO121" s="846"/>
      <c r="DP121" s="846"/>
      <c r="DQ121" s="846">
        <v>292036</v>
      </c>
      <c r="DR121" s="846"/>
      <c r="DS121" s="846"/>
      <c r="DT121" s="846"/>
      <c r="DU121" s="846"/>
      <c r="DV121" s="823">
        <v>11.9</v>
      </c>
      <c r="DW121" s="823"/>
      <c r="DX121" s="823"/>
      <c r="DY121" s="823"/>
      <c r="DZ121" s="824"/>
    </row>
    <row r="122" spans="1:130" s="233" customFormat="1" ht="26.25" customHeight="1" x14ac:dyDescent="0.15">
      <c r="A122" s="849"/>
      <c r="B122" s="850"/>
      <c r="C122" s="844" t="s">
        <v>457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466</v>
      </c>
      <c r="AB122" s="809"/>
      <c r="AC122" s="809"/>
      <c r="AD122" s="809"/>
      <c r="AE122" s="810"/>
      <c r="AF122" s="811" t="s">
        <v>471</v>
      </c>
      <c r="AG122" s="809"/>
      <c r="AH122" s="809"/>
      <c r="AI122" s="809"/>
      <c r="AJ122" s="810"/>
      <c r="AK122" s="811" t="s">
        <v>471</v>
      </c>
      <c r="AL122" s="809"/>
      <c r="AM122" s="809"/>
      <c r="AN122" s="809"/>
      <c r="AO122" s="810"/>
      <c r="AP122" s="853" t="s">
        <v>470</v>
      </c>
      <c r="AQ122" s="854"/>
      <c r="AR122" s="854"/>
      <c r="AS122" s="854"/>
      <c r="AT122" s="855"/>
      <c r="AU122" s="912"/>
      <c r="AV122" s="913"/>
      <c r="AW122" s="913"/>
      <c r="AX122" s="913"/>
      <c r="AY122" s="914"/>
      <c r="AZ122" s="867" t="s">
        <v>487</v>
      </c>
      <c r="BA122" s="868"/>
      <c r="BB122" s="868"/>
      <c r="BC122" s="868"/>
      <c r="BD122" s="868"/>
      <c r="BE122" s="868"/>
      <c r="BF122" s="868"/>
      <c r="BG122" s="868"/>
      <c r="BH122" s="868"/>
      <c r="BI122" s="868"/>
      <c r="BJ122" s="868"/>
      <c r="BK122" s="868"/>
      <c r="BL122" s="868"/>
      <c r="BM122" s="868"/>
      <c r="BN122" s="868"/>
      <c r="BO122" s="868"/>
      <c r="BP122" s="869"/>
      <c r="BQ122" s="908">
        <v>6075177</v>
      </c>
      <c r="BR122" s="874"/>
      <c r="BS122" s="874"/>
      <c r="BT122" s="874"/>
      <c r="BU122" s="874"/>
      <c r="BV122" s="874">
        <v>5918925</v>
      </c>
      <c r="BW122" s="874"/>
      <c r="BX122" s="874"/>
      <c r="BY122" s="874"/>
      <c r="BZ122" s="874"/>
      <c r="CA122" s="874">
        <v>5732272</v>
      </c>
      <c r="CB122" s="874"/>
      <c r="CC122" s="874"/>
      <c r="CD122" s="874"/>
      <c r="CE122" s="874"/>
      <c r="CF122" s="875">
        <v>233.7</v>
      </c>
      <c r="CG122" s="876"/>
      <c r="CH122" s="876"/>
      <c r="CI122" s="876"/>
      <c r="CJ122" s="876"/>
      <c r="CK122" s="898"/>
      <c r="CL122" s="884"/>
      <c r="CM122" s="884"/>
      <c r="CN122" s="884"/>
      <c r="CO122" s="885"/>
      <c r="CP122" s="864" t="s">
        <v>488</v>
      </c>
      <c r="CQ122" s="865"/>
      <c r="CR122" s="865"/>
      <c r="CS122" s="865"/>
      <c r="CT122" s="865"/>
      <c r="CU122" s="865"/>
      <c r="CV122" s="865"/>
      <c r="CW122" s="865"/>
      <c r="CX122" s="865"/>
      <c r="CY122" s="865"/>
      <c r="CZ122" s="865"/>
      <c r="DA122" s="865"/>
      <c r="DB122" s="865"/>
      <c r="DC122" s="865"/>
      <c r="DD122" s="865"/>
      <c r="DE122" s="865"/>
      <c r="DF122" s="866"/>
      <c r="DG122" s="845" t="s">
        <v>466</v>
      </c>
      <c r="DH122" s="846"/>
      <c r="DI122" s="846"/>
      <c r="DJ122" s="846"/>
      <c r="DK122" s="846"/>
      <c r="DL122" s="846" t="s">
        <v>471</v>
      </c>
      <c r="DM122" s="846"/>
      <c r="DN122" s="846"/>
      <c r="DO122" s="846"/>
      <c r="DP122" s="846"/>
      <c r="DQ122" s="846" t="s">
        <v>466</v>
      </c>
      <c r="DR122" s="846"/>
      <c r="DS122" s="846"/>
      <c r="DT122" s="846"/>
      <c r="DU122" s="846"/>
      <c r="DV122" s="823" t="s">
        <v>475</v>
      </c>
      <c r="DW122" s="823"/>
      <c r="DX122" s="823"/>
      <c r="DY122" s="823"/>
      <c r="DZ122" s="824"/>
    </row>
    <row r="123" spans="1:130" s="233" customFormat="1" ht="26.25" customHeight="1" x14ac:dyDescent="0.15">
      <c r="A123" s="849"/>
      <c r="B123" s="850"/>
      <c r="C123" s="844" t="s">
        <v>463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468</v>
      </c>
      <c r="AB123" s="809"/>
      <c r="AC123" s="809"/>
      <c r="AD123" s="809"/>
      <c r="AE123" s="810"/>
      <c r="AF123" s="811" t="s">
        <v>470</v>
      </c>
      <c r="AG123" s="809"/>
      <c r="AH123" s="809"/>
      <c r="AI123" s="809"/>
      <c r="AJ123" s="810"/>
      <c r="AK123" s="811" t="s">
        <v>468</v>
      </c>
      <c r="AL123" s="809"/>
      <c r="AM123" s="809"/>
      <c r="AN123" s="809"/>
      <c r="AO123" s="810"/>
      <c r="AP123" s="853" t="s">
        <v>470</v>
      </c>
      <c r="AQ123" s="854"/>
      <c r="AR123" s="854"/>
      <c r="AS123" s="854"/>
      <c r="AT123" s="855"/>
      <c r="AU123" s="915"/>
      <c r="AV123" s="916"/>
      <c r="AW123" s="916"/>
      <c r="AX123" s="916"/>
      <c r="AY123" s="916"/>
      <c r="AZ123" s="254" t="s">
        <v>186</v>
      </c>
      <c r="BA123" s="254"/>
      <c r="BB123" s="254"/>
      <c r="BC123" s="254"/>
      <c r="BD123" s="254"/>
      <c r="BE123" s="254"/>
      <c r="BF123" s="254"/>
      <c r="BG123" s="254"/>
      <c r="BH123" s="254"/>
      <c r="BI123" s="254"/>
      <c r="BJ123" s="254"/>
      <c r="BK123" s="254"/>
      <c r="BL123" s="254"/>
      <c r="BM123" s="254"/>
      <c r="BN123" s="254"/>
      <c r="BO123" s="906" t="s">
        <v>489</v>
      </c>
      <c r="BP123" s="907"/>
      <c r="BQ123" s="861">
        <v>8337457</v>
      </c>
      <c r="BR123" s="862"/>
      <c r="BS123" s="862"/>
      <c r="BT123" s="862"/>
      <c r="BU123" s="862"/>
      <c r="BV123" s="862">
        <v>8204052</v>
      </c>
      <c r="BW123" s="862"/>
      <c r="BX123" s="862"/>
      <c r="BY123" s="862"/>
      <c r="BZ123" s="862"/>
      <c r="CA123" s="862">
        <v>8180928</v>
      </c>
      <c r="CB123" s="862"/>
      <c r="CC123" s="862"/>
      <c r="CD123" s="862"/>
      <c r="CE123" s="862"/>
      <c r="CF123" s="777"/>
      <c r="CG123" s="778"/>
      <c r="CH123" s="778"/>
      <c r="CI123" s="778"/>
      <c r="CJ123" s="863"/>
      <c r="CK123" s="898"/>
      <c r="CL123" s="884"/>
      <c r="CM123" s="884"/>
      <c r="CN123" s="884"/>
      <c r="CO123" s="885"/>
      <c r="CP123" s="864" t="s">
        <v>490</v>
      </c>
      <c r="CQ123" s="865"/>
      <c r="CR123" s="865"/>
      <c r="CS123" s="865"/>
      <c r="CT123" s="865"/>
      <c r="CU123" s="865"/>
      <c r="CV123" s="865"/>
      <c r="CW123" s="865"/>
      <c r="CX123" s="865"/>
      <c r="CY123" s="865"/>
      <c r="CZ123" s="865"/>
      <c r="DA123" s="865"/>
      <c r="DB123" s="865"/>
      <c r="DC123" s="865"/>
      <c r="DD123" s="865"/>
      <c r="DE123" s="865"/>
      <c r="DF123" s="866"/>
      <c r="DG123" s="808" t="s">
        <v>470</v>
      </c>
      <c r="DH123" s="809"/>
      <c r="DI123" s="809"/>
      <c r="DJ123" s="809"/>
      <c r="DK123" s="810"/>
      <c r="DL123" s="811" t="s">
        <v>473</v>
      </c>
      <c r="DM123" s="809"/>
      <c r="DN123" s="809"/>
      <c r="DO123" s="809"/>
      <c r="DP123" s="810"/>
      <c r="DQ123" s="811" t="s">
        <v>471</v>
      </c>
      <c r="DR123" s="809"/>
      <c r="DS123" s="809"/>
      <c r="DT123" s="809"/>
      <c r="DU123" s="810"/>
      <c r="DV123" s="853" t="s">
        <v>468</v>
      </c>
      <c r="DW123" s="854"/>
      <c r="DX123" s="854"/>
      <c r="DY123" s="854"/>
      <c r="DZ123" s="855"/>
    </row>
    <row r="124" spans="1:130" s="233" customFormat="1" ht="26.25" customHeight="1" thickBot="1" x14ac:dyDescent="0.2">
      <c r="A124" s="849"/>
      <c r="B124" s="850"/>
      <c r="C124" s="844" t="s">
        <v>469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416</v>
      </c>
      <c r="AB124" s="809"/>
      <c r="AC124" s="809"/>
      <c r="AD124" s="809"/>
      <c r="AE124" s="810"/>
      <c r="AF124" s="811" t="s">
        <v>470</v>
      </c>
      <c r="AG124" s="809"/>
      <c r="AH124" s="809"/>
      <c r="AI124" s="809"/>
      <c r="AJ124" s="810"/>
      <c r="AK124" s="811" t="s">
        <v>468</v>
      </c>
      <c r="AL124" s="809"/>
      <c r="AM124" s="809"/>
      <c r="AN124" s="809"/>
      <c r="AO124" s="810"/>
      <c r="AP124" s="853" t="s">
        <v>471</v>
      </c>
      <c r="AQ124" s="854"/>
      <c r="AR124" s="854"/>
      <c r="AS124" s="854"/>
      <c r="AT124" s="855"/>
      <c r="AU124" s="856" t="s">
        <v>491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44.2</v>
      </c>
      <c r="BR124" s="860"/>
      <c r="BS124" s="860"/>
      <c r="BT124" s="860"/>
      <c r="BU124" s="860"/>
      <c r="BV124" s="860">
        <v>35.5</v>
      </c>
      <c r="BW124" s="860"/>
      <c r="BX124" s="860"/>
      <c r="BY124" s="860"/>
      <c r="BZ124" s="860"/>
      <c r="CA124" s="860">
        <v>20.3</v>
      </c>
      <c r="CB124" s="860"/>
      <c r="CC124" s="860"/>
      <c r="CD124" s="860"/>
      <c r="CE124" s="860"/>
      <c r="CF124" s="755"/>
      <c r="CG124" s="756"/>
      <c r="CH124" s="756"/>
      <c r="CI124" s="756"/>
      <c r="CJ124" s="891"/>
      <c r="CK124" s="899"/>
      <c r="CL124" s="899"/>
      <c r="CM124" s="899"/>
      <c r="CN124" s="899"/>
      <c r="CO124" s="900"/>
      <c r="CP124" s="864" t="s">
        <v>492</v>
      </c>
      <c r="CQ124" s="865"/>
      <c r="CR124" s="865"/>
      <c r="CS124" s="865"/>
      <c r="CT124" s="865"/>
      <c r="CU124" s="865"/>
      <c r="CV124" s="865"/>
      <c r="CW124" s="865"/>
      <c r="CX124" s="865"/>
      <c r="CY124" s="865"/>
      <c r="CZ124" s="865"/>
      <c r="DA124" s="865"/>
      <c r="DB124" s="865"/>
      <c r="DC124" s="865"/>
      <c r="DD124" s="865"/>
      <c r="DE124" s="865"/>
      <c r="DF124" s="866"/>
      <c r="DG124" s="792">
        <v>399359</v>
      </c>
      <c r="DH124" s="793"/>
      <c r="DI124" s="793"/>
      <c r="DJ124" s="793"/>
      <c r="DK124" s="794"/>
      <c r="DL124" s="795" t="s">
        <v>473</v>
      </c>
      <c r="DM124" s="793"/>
      <c r="DN124" s="793"/>
      <c r="DO124" s="793"/>
      <c r="DP124" s="794"/>
      <c r="DQ124" s="795" t="s">
        <v>470</v>
      </c>
      <c r="DR124" s="793"/>
      <c r="DS124" s="793"/>
      <c r="DT124" s="793"/>
      <c r="DU124" s="794"/>
      <c r="DV124" s="877" t="s">
        <v>471</v>
      </c>
      <c r="DW124" s="878"/>
      <c r="DX124" s="878"/>
      <c r="DY124" s="878"/>
      <c r="DZ124" s="879"/>
    </row>
    <row r="125" spans="1:130" s="233" customFormat="1" ht="26.25" customHeight="1" x14ac:dyDescent="0.15">
      <c r="A125" s="849"/>
      <c r="B125" s="850"/>
      <c r="C125" s="844" t="s">
        <v>474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470</v>
      </c>
      <c r="AB125" s="809"/>
      <c r="AC125" s="809"/>
      <c r="AD125" s="809"/>
      <c r="AE125" s="810"/>
      <c r="AF125" s="811" t="s">
        <v>475</v>
      </c>
      <c r="AG125" s="809"/>
      <c r="AH125" s="809"/>
      <c r="AI125" s="809"/>
      <c r="AJ125" s="810"/>
      <c r="AK125" s="811" t="s">
        <v>471</v>
      </c>
      <c r="AL125" s="809"/>
      <c r="AM125" s="809"/>
      <c r="AN125" s="809"/>
      <c r="AO125" s="810"/>
      <c r="AP125" s="853" t="s">
        <v>470</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493</v>
      </c>
      <c r="CL125" s="881"/>
      <c r="CM125" s="881"/>
      <c r="CN125" s="881"/>
      <c r="CO125" s="882"/>
      <c r="CP125" s="889" t="s">
        <v>494</v>
      </c>
      <c r="CQ125" s="837"/>
      <c r="CR125" s="837"/>
      <c r="CS125" s="837"/>
      <c r="CT125" s="837"/>
      <c r="CU125" s="837"/>
      <c r="CV125" s="837"/>
      <c r="CW125" s="837"/>
      <c r="CX125" s="837"/>
      <c r="CY125" s="837"/>
      <c r="CZ125" s="837"/>
      <c r="DA125" s="837"/>
      <c r="DB125" s="837"/>
      <c r="DC125" s="837"/>
      <c r="DD125" s="837"/>
      <c r="DE125" s="837"/>
      <c r="DF125" s="838"/>
      <c r="DG125" s="890" t="s">
        <v>470</v>
      </c>
      <c r="DH125" s="871"/>
      <c r="DI125" s="871"/>
      <c r="DJ125" s="871"/>
      <c r="DK125" s="871"/>
      <c r="DL125" s="871" t="s">
        <v>470</v>
      </c>
      <c r="DM125" s="871"/>
      <c r="DN125" s="871"/>
      <c r="DO125" s="871"/>
      <c r="DP125" s="871"/>
      <c r="DQ125" s="871" t="s">
        <v>473</v>
      </c>
      <c r="DR125" s="871"/>
      <c r="DS125" s="871"/>
      <c r="DT125" s="871"/>
      <c r="DU125" s="871"/>
      <c r="DV125" s="872" t="s">
        <v>471</v>
      </c>
      <c r="DW125" s="872"/>
      <c r="DX125" s="872"/>
      <c r="DY125" s="872"/>
      <c r="DZ125" s="873"/>
    </row>
    <row r="126" spans="1:130" s="233" customFormat="1" ht="26.25" customHeight="1" thickBot="1" x14ac:dyDescent="0.2">
      <c r="A126" s="849"/>
      <c r="B126" s="850"/>
      <c r="C126" s="844" t="s">
        <v>478</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470</v>
      </c>
      <c r="AB126" s="809"/>
      <c r="AC126" s="809"/>
      <c r="AD126" s="809"/>
      <c r="AE126" s="810"/>
      <c r="AF126" s="811" t="s">
        <v>466</v>
      </c>
      <c r="AG126" s="809"/>
      <c r="AH126" s="809"/>
      <c r="AI126" s="809"/>
      <c r="AJ126" s="810"/>
      <c r="AK126" s="811" t="s">
        <v>466</v>
      </c>
      <c r="AL126" s="809"/>
      <c r="AM126" s="809"/>
      <c r="AN126" s="809"/>
      <c r="AO126" s="810"/>
      <c r="AP126" s="853" t="s">
        <v>475</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495</v>
      </c>
      <c r="CQ126" s="781"/>
      <c r="CR126" s="781"/>
      <c r="CS126" s="781"/>
      <c r="CT126" s="781"/>
      <c r="CU126" s="781"/>
      <c r="CV126" s="781"/>
      <c r="CW126" s="781"/>
      <c r="CX126" s="781"/>
      <c r="CY126" s="781"/>
      <c r="CZ126" s="781"/>
      <c r="DA126" s="781"/>
      <c r="DB126" s="781"/>
      <c r="DC126" s="781"/>
      <c r="DD126" s="781"/>
      <c r="DE126" s="781"/>
      <c r="DF126" s="782"/>
      <c r="DG126" s="845" t="s">
        <v>470</v>
      </c>
      <c r="DH126" s="846"/>
      <c r="DI126" s="846"/>
      <c r="DJ126" s="846"/>
      <c r="DK126" s="846"/>
      <c r="DL126" s="846" t="s">
        <v>471</v>
      </c>
      <c r="DM126" s="846"/>
      <c r="DN126" s="846"/>
      <c r="DO126" s="846"/>
      <c r="DP126" s="846"/>
      <c r="DQ126" s="846" t="s">
        <v>470</v>
      </c>
      <c r="DR126" s="846"/>
      <c r="DS126" s="846"/>
      <c r="DT126" s="846"/>
      <c r="DU126" s="846"/>
      <c r="DV126" s="823" t="s">
        <v>475</v>
      </c>
      <c r="DW126" s="823"/>
      <c r="DX126" s="823"/>
      <c r="DY126" s="823"/>
      <c r="DZ126" s="824"/>
    </row>
    <row r="127" spans="1:130" s="233" customFormat="1" ht="26.25" customHeight="1" x14ac:dyDescent="0.15">
      <c r="A127" s="851"/>
      <c r="B127" s="852"/>
      <c r="C127" s="867" t="s">
        <v>496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470</v>
      </c>
      <c r="AB127" s="809"/>
      <c r="AC127" s="809"/>
      <c r="AD127" s="809"/>
      <c r="AE127" s="810"/>
      <c r="AF127" s="811" t="s">
        <v>470</v>
      </c>
      <c r="AG127" s="809"/>
      <c r="AH127" s="809"/>
      <c r="AI127" s="809"/>
      <c r="AJ127" s="810"/>
      <c r="AK127" s="811" t="s">
        <v>470</v>
      </c>
      <c r="AL127" s="809"/>
      <c r="AM127" s="809"/>
      <c r="AN127" s="809"/>
      <c r="AO127" s="810"/>
      <c r="AP127" s="853" t="s">
        <v>475</v>
      </c>
      <c r="AQ127" s="854"/>
      <c r="AR127" s="854"/>
      <c r="AS127" s="854"/>
      <c r="AT127" s="855"/>
      <c r="AU127" s="235"/>
      <c r="AV127" s="235"/>
      <c r="AW127" s="235"/>
      <c r="AX127" s="870" t="s">
        <v>497</v>
      </c>
      <c r="AY127" s="841"/>
      <c r="AZ127" s="841"/>
      <c r="BA127" s="841"/>
      <c r="BB127" s="841"/>
      <c r="BC127" s="841"/>
      <c r="BD127" s="841"/>
      <c r="BE127" s="842"/>
      <c r="BF127" s="840" t="s">
        <v>498</v>
      </c>
      <c r="BG127" s="841"/>
      <c r="BH127" s="841"/>
      <c r="BI127" s="841"/>
      <c r="BJ127" s="841"/>
      <c r="BK127" s="841"/>
      <c r="BL127" s="842"/>
      <c r="BM127" s="840" t="s">
        <v>499</v>
      </c>
      <c r="BN127" s="841"/>
      <c r="BO127" s="841"/>
      <c r="BP127" s="841"/>
      <c r="BQ127" s="841"/>
      <c r="BR127" s="841"/>
      <c r="BS127" s="842"/>
      <c r="BT127" s="840" t="s">
        <v>500</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501</v>
      </c>
      <c r="CQ127" s="781"/>
      <c r="CR127" s="781"/>
      <c r="CS127" s="781"/>
      <c r="CT127" s="781"/>
      <c r="CU127" s="781"/>
      <c r="CV127" s="781"/>
      <c r="CW127" s="781"/>
      <c r="CX127" s="781"/>
      <c r="CY127" s="781"/>
      <c r="CZ127" s="781"/>
      <c r="DA127" s="781"/>
      <c r="DB127" s="781"/>
      <c r="DC127" s="781"/>
      <c r="DD127" s="781"/>
      <c r="DE127" s="781"/>
      <c r="DF127" s="782"/>
      <c r="DG127" s="845" t="s">
        <v>471</v>
      </c>
      <c r="DH127" s="846"/>
      <c r="DI127" s="846"/>
      <c r="DJ127" s="846"/>
      <c r="DK127" s="846"/>
      <c r="DL127" s="846" t="s">
        <v>473</v>
      </c>
      <c r="DM127" s="846"/>
      <c r="DN127" s="846"/>
      <c r="DO127" s="846"/>
      <c r="DP127" s="846"/>
      <c r="DQ127" s="846" t="s">
        <v>470</v>
      </c>
      <c r="DR127" s="846"/>
      <c r="DS127" s="846"/>
      <c r="DT127" s="846"/>
      <c r="DU127" s="846"/>
      <c r="DV127" s="823" t="s">
        <v>470</v>
      </c>
      <c r="DW127" s="823"/>
      <c r="DX127" s="823"/>
      <c r="DY127" s="823"/>
      <c r="DZ127" s="824"/>
    </row>
    <row r="128" spans="1:130" s="233" customFormat="1" ht="26.25" customHeight="1" thickBot="1" x14ac:dyDescent="0.2">
      <c r="A128" s="825" t="s">
        <v>502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503</v>
      </c>
      <c r="X128" s="827"/>
      <c r="Y128" s="827"/>
      <c r="Z128" s="828"/>
      <c r="AA128" s="829">
        <v>7865</v>
      </c>
      <c r="AB128" s="830"/>
      <c r="AC128" s="830"/>
      <c r="AD128" s="830"/>
      <c r="AE128" s="831"/>
      <c r="AF128" s="832">
        <v>17317</v>
      </c>
      <c r="AG128" s="830"/>
      <c r="AH128" s="830"/>
      <c r="AI128" s="830"/>
      <c r="AJ128" s="831"/>
      <c r="AK128" s="832">
        <v>14355</v>
      </c>
      <c r="AL128" s="830"/>
      <c r="AM128" s="830"/>
      <c r="AN128" s="830"/>
      <c r="AO128" s="831"/>
      <c r="AP128" s="833"/>
      <c r="AQ128" s="834"/>
      <c r="AR128" s="834"/>
      <c r="AS128" s="834"/>
      <c r="AT128" s="835"/>
      <c r="AU128" s="235"/>
      <c r="AV128" s="235"/>
      <c r="AW128" s="235"/>
      <c r="AX128" s="836" t="s">
        <v>504</v>
      </c>
      <c r="AY128" s="837"/>
      <c r="AZ128" s="837"/>
      <c r="BA128" s="837"/>
      <c r="BB128" s="837"/>
      <c r="BC128" s="837"/>
      <c r="BD128" s="837"/>
      <c r="BE128" s="838"/>
      <c r="BF128" s="815" t="s">
        <v>471</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505</v>
      </c>
      <c r="CQ128" s="759"/>
      <c r="CR128" s="759"/>
      <c r="CS128" s="759"/>
      <c r="CT128" s="759"/>
      <c r="CU128" s="759"/>
      <c r="CV128" s="759"/>
      <c r="CW128" s="759"/>
      <c r="CX128" s="759"/>
      <c r="CY128" s="759"/>
      <c r="CZ128" s="759"/>
      <c r="DA128" s="759"/>
      <c r="DB128" s="759"/>
      <c r="DC128" s="759"/>
      <c r="DD128" s="759"/>
      <c r="DE128" s="759"/>
      <c r="DF128" s="760"/>
      <c r="DG128" s="819" t="s">
        <v>466</v>
      </c>
      <c r="DH128" s="820"/>
      <c r="DI128" s="820"/>
      <c r="DJ128" s="820"/>
      <c r="DK128" s="820"/>
      <c r="DL128" s="820" t="s">
        <v>471</v>
      </c>
      <c r="DM128" s="820"/>
      <c r="DN128" s="820"/>
      <c r="DO128" s="820"/>
      <c r="DP128" s="820"/>
      <c r="DQ128" s="820" t="s">
        <v>471</v>
      </c>
      <c r="DR128" s="820"/>
      <c r="DS128" s="820"/>
      <c r="DT128" s="820"/>
      <c r="DU128" s="820"/>
      <c r="DV128" s="821" t="s">
        <v>466</v>
      </c>
      <c r="DW128" s="821"/>
      <c r="DX128" s="821"/>
      <c r="DY128" s="821"/>
      <c r="DZ128" s="822"/>
    </row>
    <row r="129" spans="1:131" s="233"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506</v>
      </c>
      <c r="X129" s="806"/>
      <c r="Y129" s="806"/>
      <c r="Z129" s="807"/>
      <c r="AA129" s="808">
        <v>2723937</v>
      </c>
      <c r="AB129" s="809"/>
      <c r="AC129" s="809"/>
      <c r="AD129" s="809"/>
      <c r="AE129" s="810"/>
      <c r="AF129" s="811">
        <v>2892469</v>
      </c>
      <c r="AG129" s="809"/>
      <c r="AH129" s="809"/>
      <c r="AI129" s="809"/>
      <c r="AJ129" s="810"/>
      <c r="AK129" s="811">
        <v>3059265</v>
      </c>
      <c r="AL129" s="809"/>
      <c r="AM129" s="809"/>
      <c r="AN129" s="809"/>
      <c r="AO129" s="810"/>
      <c r="AP129" s="812"/>
      <c r="AQ129" s="813"/>
      <c r="AR129" s="813"/>
      <c r="AS129" s="813"/>
      <c r="AT129" s="814"/>
      <c r="AU129" s="236"/>
      <c r="AV129" s="236"/>
      <c r="AW129" s="236"/>
      <c r="AX129" s="780" t="s">
        <v>507</v>
      </c>
      <c r="AY129" s="781"/>
      <c r="AZ129" s="781"/>
      <c r="BA129" s="781"/>
      <c r="BB129" s="781"/>
      <c r="BC129" s="781"/>
      <c r="BD129" s="781"/>
      <c r="BE129" s="782"/>
      <c r="BF129" s="799" t="s">
        <v>508</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509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510</v>
      </c>
      <c r="X130" s="806"/>
      <c r="Y130" s="806"/>
      <c r="Z130" s="807"/>
      <c r="AA130" s="808">
        <v>615976</v>
      </c>
      <c r="AB130" s="809"/>
      <c r="AC130" s="809"/>
      <c r="AD130" s="809"/>
      <c r="AE130" s="810"/>
      <c r="AF130" s="811">
        <v>633794</v>
      </c>
      <c r="AG130" s="809"/>
      <c r="AH130" s="809"/>
      <c r="AI130" s="809"/>
      <c r="AJ130" s="810"/>
      <c r="AK130" s="811">
        <v>606355</v>
      </c>
      <c r="AL130" s="809"/>
      <c r="AM130" s="809"/>
      <c r="AN130" s="809"/>
      <c r="AO130" s="810"/>
      <c r="AP130" s="812"/>
      <c r="AQ130" s="813"/>
      <c r="AR130" s="813"/>
      <c r="AS130" s="813"/>
      <c r="AT130" s="814"/>
      <c r="AU130" s="236"/>
      <c r="AV130" s="236"/>
      <c r="AW130" s="236"/>
      <c r="AX130" s="780" t="s">
        <v>511</v>
      </c>
      <c r="AY130" s="781"/>
      <c r="AZ130" s="781"/>
      <c r="BA130" s="781"/>
      <c r="BB130" s="781"/>
      <c r="BC130" s="781"/>
      <c r="BD130" s="781"/>
      <c r="BE130" s="782"/>
      <c r="BF130" s="783">
        <v>8.5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512</v>
      </c>
      <c r="X131" s="790"/>
      <c r="Y131" s="790"/>
      <c r="Z131" s="791"/>
      <c r="AA131" s="792">
        <v>2107961</v>
      </c>
      <c r="AB131" s="793"/>
      <c r="AC131" s="793"/>
      <c r="AD131" s="793"/>
      <c r="AE131" s="794"/>
      <c r="AF131" s="795">
        <v>2258675</v>
      </c>
      <c r="AG131" s="793"/>
      <c r="AH131" s="793"/>
      <c r="AI131" s="793"/>
      <c r="AJ131" s="794"/>
      <c r="AK131" s="795">
        <v>2452910</v>
      </c>
      <c r="AL131" s="793"/>
      <c r="AM131" s="793"/>
      <c r="AN131" s="793"/>
      <c r="AO131" s="794"/>
      <c r="AP131" s="796"/>
      <c r="AQ131" s="797"/>
      <c r="AR131" s="797"/>
      <c r="AS131" s="797"/>
      <c r="AT131" s="798"/>
      <c r="AU131" s="236"/>
      <c r="AV131" s="236"/>
      <c r="AW131" s="236"/>
      <c r="AX131" s="758" t="s">
        <v>513</v>
      </c>
      <c r="AY131" s="759"/>
      <c r="AZ131" s="759"/>
      <c r="BA131" s="759"/>
      <c r="BB131" s="759"/>
      <c r="BC131" s="759"/>
      <c r="BD131" s="759"/>
      <c r="BE131" s="760"/>
      <c r="BF131" s="761">
        <v>20.3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514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515</v>
      </c>
      <c r="W132" s="771"/>
      <c r="X132" s="771"/>
      <c r="Y132" s="771"/>
      <c r="Z132" s="772"/>
      <c r="AA132" s="773">
        <v>8.4665228629999998</v>
      </c>
      <c r="AB132" s="774"/>
      <c r="AC132" s="774"/>
      <c r="AD132" s="774"/>
      <c r="AE132" s="775"/>
      <c r="AF132" s="776">
        <v>8.2455864610000003</v>
      </c>
      <c r="AG132" s="774"/>
      <c r="AH132" s="774"/>
      <c r="AI132" s="774"/>
      <c r="AJ132" s="775"/>
      <c r="AK132" s="776">
        <v>8.7996298270000004</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516</v>
      </c>
      <c r="W133" s="750"/>
      <c r="X133" s="750"/>
      <c r="Y133" s="750"/>
      <c r="Z133" s="751"/>
      <c r="AA133" s="752">
        <v>7.7</v>
      </c>
      <c r="AB133" s="753"/>
      <c r="AC133" s="753"/>
      <c r="AD133" s="753"/>
      <c r="AE133" s="754"/>
      <c r="AF133" s="752">
        <v>8.1</v>
      </c>
      <c r="AG133" s="753"/>
      <c r="AH133" s="753"/>
      <c r="AI133" s="753"/>
      <c r="AJ133" s="754"/>
      <c r="AK133" s="752">
        <v>8.5</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5oexnZqjsOtqKYw6QsnGBNGBHzl6Os3DXeXVDGF0CDEP1L+bynGmhe7RKoHtwI4KUIwh+JmWB7Ka9FMMwscUQ==" saltValue="NWFjzfMek+JZAmkf0a4/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Q105"/>
  <sheetViews>
    <sheetView showGridLines="0" view="pageBreakPreview" zoomScale="85" zoomScaleNormal="85" zoomScaleSheetLayoutView="85" workbookViewId="0">
      <selection activeCell="AW23" sqref="AW23"/>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9mKgxxDmzyU354POxJJrjLefSQPEXp8Wt0nGLqIrtLqqeN4OJ1hkgAy6uAva5J1mKpLxOlBiTuPRVEZHn8gXw==" saltValue="me2QD93GnaigWvPFr96R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1"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2" t="s">
        <v>520</v>
      </c>
      <c r="AP7" s="275"/>
      <c r="AQ7" s="276" t="s">
        <v>521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3"/>
      <c r="AP8" s="281" t="s">
        <v>522</v>
      </c>
      <c r="AQ8" s="282" t="s">
        <v>523</v>
      </c>
      <c r="AR8" s="283" t="s">
        <v>524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4" t="s">
        <v>525</v>
      </c>
      <c r="AL9" s="1165"/>
      <c r="AM9" s="1165"/>
      <c r="AN9" s="1166"/>
      <c r="AO9" s="284">
        <v>1071939</v>
      </c>
      <c r="AP9" s="284">
        <v>203829</v>
      </c>
      <c r="AQ9" s="285">
        <v>138005</v>
      </c>
      <c r="AR9" s="286">
        <v>47.7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4" t="s">
        <v>526</v>
      </c>
      <c r="AL10" s="1165"/>
      <c r="AM10" s="1165"/>
      <c r="AN10" s="1166"/>
      <c r="AO10" s="287">
        <v>148503</v>
      </c>
      <c r="AP10" s="287">
        <v>28238</v>
      </c>
      <c r="AQ10" s="288">
        <v>18944</v>
      </c>
      <c r="AR10" s="289">
        <v>49.1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4" t="s">
        <v>527</v>
      </c>
      <c r="AL11" s="1165"/>
      <c r="AM11" s="1165"/>
      <c r="AN11" s="1166"/>
      <c r="AO11" s="287" t="s">
        <v>528</v>
      </c>
      <c r="AP11" s="287" t="s">
        <v>528</v>
      </c>
      <c r="AQ11" s="288">
        <v>1141</v>
      </c>
      <c r="AR11" s="289" t="s">
        <v>528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4" t="s">
        <v>529</v>
      </c>
      <c r="AL12" s="1165"/>
      <c r="AM12" s="1165"/>
      <c r="AN12" s="1166"/>
      <c r="AO12" s="287" t="s">
        <v>528</v>
      </c>
      <c r="AP12" s="287" t="s">
        <v>528</v>
      </c>
      <c r="AQ12" s="288" t="s">
        <v>528</v>
      </c>
      <c r="AR12" s="289" t="s">
        <v>528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4" t="s">
        <v>530</v>
      </c>
      <c r="AL13" s="1165"/>
      <c r="AM13" s="1165"/>
      <c r="AN13" s="1166"/>
      <c r="AO13" s="287" t="s">
        <v>528</v>
      </c>
      <c r="AP13" s="287" t="s">
        <v>528</v>
      </c>
      <c r="AQ13" s="288">
        <v>5446</v>
      </c>
      <c r="AR13" s="289" t="s">
        <v>528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4" t="s">
        <v>531</v>
      </c>
      <c r="AL14" s="1165"/>
      <c r="AM14" s="1165"/>
      <c r="AN14" s="1166"/>
      <c r="AO14" s="287">
        <v>25369</v>
      </c>
      <c r="AP14" s="287">
        <v>4824</v>
      </c>
      <c r="AQ14" s="288">
        <v>2970</v>
      </c>
      <c r="AR14" s="289">
        <v>62.4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7" t="s">
        <v>532</v>
      </c>
      <c r="AL15" s="1168"/>
      <c r="AM15" s="1168"/>
      <c r="AN15" s="1169"/>
      <c r="AO15" s="287">
        <v>-91941</v>
      </c>
      <c r="AP15" s="287">
        <v>-17483</v>
      </c>
      <c r="AQ15" s="288">
        <v>-11906</v>
      </c>
      <c r="AR15" s="289">
        <v>46.8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7" t="s">
        <v>186</v>
      </c>
      <c r="AL16" s="1168"/>
      <c r="AM16" s="1168"/>
      <c r="AN16" s="1169"/>
      <c r="AO16" s="287">
        <v>1153870</v>
      </c>
      <c r="AP16" s="287">
        <v>219409</v>
      </c>
      <c r="AQ16" s="288">
        <v>154600</v>
      </c>
      <c r="AR16" s="289">
        <v>41.9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70" t="s">
        <v>537</v>
      </c>
      <c r="AL21" s="1171"/>
      <c r="AM21" s="1171"/>
      <c r="AN21" s="1172"/>
      <c r="AO21" s="300">
        <v>19.97</v>
      </c>
      <c r="AP21" s="301">
        <v>13.81</v>
      </c>
      <c r="AQ21" s="302">
        <v>6.16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70" t="s">
        <v>538</v>
      </c>
      <c r="AL22" s="1171"/>
      <c r="AM22" s="1171"/>
      <c r="AN22" s="1172"/>
      <c r="AO22" s="305">
        <v>95.9</v>
      </c>
      <c r="AP22" s="306">
        <v>95.5</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63" t="s">
        <v>539</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270"/>
    </row>
    <row r="27" spans="1:46" x14ac:dyDescent="0.15">
      <c r="A27" s="312"/>
      <c r="AO27" s="265"/>
      <c r="AP27" s="265"/>
      <c r="AQ27" s="265"/>
      <c r="AR27" s="265"/>
      <c r="AS27" s="265"/>
      <c r="AT27" s="265"/>
    </row>
    <row r="28" spans="1:46" ht="17.25" x14ac:dyDescent="0.15">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2" t="s">
        <v>520</v>
      </c>
      <c r="AP30" s="275"/>
      <c r="AQ30" s="276" t="s">
        <v>521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3"/>
      <c r="AP31" s="281" t="s">
        <v>522</v>
      </c>
      <c r="AQ31" s="282" t="s">
        <v>523</v>
      </c>
      <c r="AR31" s="283" t="s">
        <v>524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4" t="s">
        <v>542</v>
      </c>
      <c r="AL32" s="1155"/>
      <c r="AM32" s="1155"/>
      <c r="AN32" s="1156"/>
      <c r="AO32" s="315">
        <v>690427</v>
      </c>
      <c r="AP32" s="315">
        <v>131285</v>
      </c>
      <c r="AQ32" s="316">
        <v>81359</v>
      </c>
      <c r="AR32" s="317">
        <v>61.4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4" t="s">
        <v>543</v>
      </c>
      <c r="AL33" s="1155"/>
      <c r="AM33" s="1155"/>
      <c r="AN33" s="1156"/>
      <c r="AO33" s="315" t="s">
        <v>528</v>
      </c>
      <c r="AP33" s="315" t="s">
        <v>528</v>
      </c>
      <c r="AQ33" s="316" t="s">
        <v>528</v>
      </c>
      <c r="AR33" s="317" t="s">
        <v>528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4" t="s">
        <v>544</v>
      </c>
      <c r="AL34" s="1155"/>
      <c r="AM34" s="1155"/>
      <c r="AN34" s="1156"/>
      <c r="AO34" s="315" t="s">
        <v>528</v>
      </c>
      <c r="AP34" s="315" t="s">
        <v>528</v>
      </c>
      <c r="AQ34" s="316" t="s">
        <v>528</v>
      </c>
      <c r="AR34" s="317" t="s">
        <v>528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4" t="s">
        <v>545</v>
      </c>
      <c r="AL35" s="1155"/>
      <c r="AM35" s="1155"/>
      <c r="AN35" s="1156"/>
      <c r="AO35" s="315">
        <v>110622</v>
      </c>
      <c r="AP35" s="315">
        <v>21035</v>
      </c>
      <c r="AQ35" s="316">
        <v>18647</v>
      </c>
      <c r="AR35" s="317">
        <v>12.8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4" t="s">
        <v>546</v>
      </c>
      <c r="AL36" s="1155"/>
      <c r="AM36" s="1155"/>
      <c r="AN36" s="1156"/>
      <c r="AO36" s="315">
        <v>35490</v>
      </c>
      <c r="AP36" s="315">
        <v>6748</v>
      </c>
      <c r="AQ36" s="316">
        <v>4480</v>
      </c>
      <c r="AR36" s="317">
        <v>50.6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4" t="s">
        <v>547</v>
      </c>
      <c r="AL37" s="1155"/>
      <c r="AM37" s="1155"/>
      <c r="AN37" s="1156"/>
      <c r="AO37" s="315" t="s">
        <v>528</v>
      </c>
      <c r="AP37" s="315" t="s">
        <v>528</v>
      </c>
      <c r="AQ37" s="316">
        <v>815</v>
      </c>
      <c r="AR37" s="317" t="s">
        <v>528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7" t="s">
        <v>548</v>
      </c>
      <c r="AL38" s="1158"/>
      <c r="AM38" s="1158"/>
      <c r="AN38" s="1159"/>
      <c r="AO38" s="318">
        <v>18</v>
      </c>
      <c r="AP38" s="318">
        <v>3</v>
      </c>
      <c r="AQ38" s="319">
        <v>14</v>
      </c>
      <c r="AR38" s="307">
        <v>-78.599999999999994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7" t="s">
        <v>549</v>
      </c>
      <c r="AL39" s="1158"/>
      <c r="AM39" s="1158"/>
      <c r="AN39" s="1159"/>
      <c r="AO39" s="315">
        <v>-14355</v>
      </c>
      <c r="AP39" s="315">
        <v>-2730</v>
      </c>
      <c r="AQ39" s="316">
        <v>-4008</v>
      </c>
      <c r="AR39" s="317">
        <v>-31.9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4" t="s">
        <v>550</v>
      </c>
      <c r="AL40" s="1155"/>
      <c r="AM40" s="1155"/>
      <c r="AN40" s="1156"/>
      <c r="AO40" s="315">
        <v>-606355</v>
      </c>
      <c r="AP40" s="315">
        <v>-115299</v>
      </c>
      <c r="AQ40" s="316">
        <v>-68941</v>
      </c>
      <c r="AR40" s="317">
        <v>67.2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0" t="s">
        <v>296</v>
      </c>
      <c r="AL41" s="1161"/>
      <c r="AM41" s="1161"/>
      <c r="AN41" s="1162"/>
      <c r="AO41" s="315">
        <v>215847</v>
      </c>
      <c r="AP41" s="315">
        <v>41043</v>
      </c>
      <c r="AQ41" s="316">
        <v>32367</v>
      </c>
      <c r="AR41" s="317">
        <v>26.8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7" t="s">
        <v>520</v>
      </c>
      <c r="AN49" s="1149" t="s">
        <v>554</v>
      </c>
      <c r="AO49" s="1150"/>
      <c r="AP49" s="1150"/>
      <c r="AQ49" s="1150"/>
      <c r="AR49" s="115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8"/>
      <c r="AN50" s="331" t="s">
        <v>555</v>
      </c>
      <c r="AO50" s="332" t="s">
        <v>556</v>
      </c>
      <c r="AP50" s="333" t="s">
        <v>557</v>
      </c>
      <c r="AQ50" s="334" t="s">
        <v>558</v>
      </c>
      <c r="AR50" s="335" t="s">
        <v>559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1581725</v>
      </c>
      <c r="AN51" s="337">
        <v>272523</v>
      </c>
      <c r="AO51" s="338">
        <v>64</v>
      </c>
      <c r="AP51" s="339">
        <v>116162</v>
      </c>
      <c r="AQ51" s="340">
        <v>-3.1</v>
      </c>
      <c r="AR51" s="341">
        <v>67.099999999999994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698943</v>
      </c>
      <c r="AN52" s="345">
        <v>120424</v>
      </c>
      <c r="AO52" s="346">
        <v>123.7</v>
      </c>
      <c r="AP52" s="347">
        <v>61562</v>
      </c>
      <c r="AQ52" s="348">
        <v>-7.4</v>
      </c>
      <c r="AR52" s="349">
        <v>131.1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1248787</v>
      </c>
      <c r="AN53" s="337">
        <v>220985</v>
      </c>
      <c r="AO53" s="338">
        <v>-18.899999999999999</v>
      </c>
      <c r="AP53" s="339">
        <v>121449</v>
      </c>
      <c r="AQ53" s="340">
        <v>4.5999999999999996</v>
      </c>
      <c r="AR53" s="341">
        <v>-23.5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694697</v>
      </c>
      <c r="AN54" s="345">
        <v>122933</v>
      </c>
      <c r="AO54" s="346">
        <v>2.1</v>
      </c>
      <c r="AP54" s="347">
        <v>62922</v>
      </c>
      <c r="AQ54" s="348">
        <v>2.2000000000000002</v>
      </c>
      <c r="AR54" s="349">
        <v>-0.1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577597</v>
      </c>
      <c r="AN55" s="337">
        <v>104278</v>
      </c>
      <c r="AO55" s="338">
        <v>-52.8</v>
      </c>
      <c r="AP55" s="339">
        <v>145139</v>
      </c>
      <c r="AQ55" s="340">
        <v>19.5</v>
      </c>
      <c r="AR55" s="341">
        <v>-72.3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226927</v>
      </c>
      <c r="AN56" s="345">
        <v>40969</v>
      </c>
      <c r="AO56" s="346">
        <v>-66.7</v>
      </c>
      <c r="AP56" s="347">
        <v>83762</v>
      </c>
      <c r="AQ56" s="348">
        <v>33.1</v>
      </c>
      <c r="AR56" s="349">
        <v>-99.8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922988</v>
      </c>
      <c r="AN57" s="337">
        <v>171687</v>
      </c>
      <c r="AO57" s="338">
        <v>64.599999999999994</v>
      </c>
      <c r="AP57" s="339">
        <v>125391</v>
      </c>
      <c r="AQ57" s="340">
        <v>-13.6</v>
      </c>
      <c r="AR57" s="341">
        <v>78.2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222047</v>
      </c>
      <c r="AN58" s="345">
        <v>41303</v>
      </c>
      <c r="AO58" s="346">
        <v>0.8</v>
      </c>
      <c r="AP58" s="347">
        <v>68516</v>
      </c>
      <c r="AQ58" s="348">
        <v>-18.2</v>
      </c>
      <c r="AR58" s="349">
        <v>19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1233817</v>
      </c>
      <c r="AN59" s="337">
        <v>234611</v>
      </c>
      <c r="AO59" s="338">
        <v>36.700000000000003</v>
      </c>
      <c r="AP59" s="339">
        <v>138402</v>
      </c>
      <c r="AQ59" s="340">
        <v>10.4</v>
      </c>
      <c r="AR59" s="341">
        <v>26.3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349525</v>
      </c>
      <c r="AN60" s="345">
        <v>66462</v>
      </c>
      <c r="AO60" s="346">
        <v>60.9</v>
      </c>
      <c r="AP60" s="347">
        <v>70652</v>
      </c>
      <c r="AQ60" s="348">
        <v>3.1</v>
      </c>
      <c r="AR60" s="349">
        <v>57.8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1112983</v>
      </c>
      <c r="AN61" s="352">
        <v>200817</v>
      </c>
      <c r="AO61" s="353">
        <v>18.7</v>
      </c>
      <c r="AP61" s="354">
        <v>129309</v>
      </c>
      <c r="AQ61" s="355">
        <v>3.6</v>
      </c>
      <c r="AR61" s="341">
        <v>15.1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438428</v>
      </c>
      <c r="AN62" s="345">
        <v>78418</v>
      </c>
      <c r="AO62" s="346">
        <v>24.2</v>
      </c>
      <c r="AP62" s="347">
        <v>69483</v>
      </c>
      <c r="AQ62" s="348">
        <v>2.6</v>
      </c>
      <c r="AR62" s="349">
        <v>21.6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6ABW2RG5rpBANPF4XdMA2HJxXucgmHM6jWVfAM0wf0mJ4WEPVZ3xZMpmCW5m/b6Kji3CB5bBUE2T1pnf9vbHw==" saltValue="fJ5/4+5kamrnBd+EHbYb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Z91"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568</v>
      </c>
    </row>
    <row r="120" spans="125:125" ht="13.5" hidden="1" customHeight="1" x14ac:dyDescent="0.15"/>
    <row r="121" spans="125:125" ht="13.5" hidden="1" customHeight="1" x14ac:dyDescent="0.15">
      <c r="DU121" s="262"/>
    </row>
  </sheetData>
  <sheetProtection algorithmName="SHA-512" hashValue="xWUdbCavnwNVlBgOhBnrtaE7f4/LprqkwhyeQn+Eceu6MpHPWf8I0AqDyrC3p/uU90aG50I0/itKfnf5MyhBNg==" saltValue="nf6PP0uixpGkux4eQAN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8" zoomScaleNormal="78"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569</v>
      </c>
    </row>
  </sheetData>
  <sheetProtection algorithmName="SHA-512" hashValue="0f11+w71zAW0nxSxAfFOwG5WxYZxzN7QPxlyCDIIVvJXbi00CtcvY1/P2nJh39m/qcD4nJEf0/2LOsJ5h++54g==" saltValue="AHRibw3bbXzwFLzt/wIjRg=="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1" zoomScale="75" zoomScaleNormal="7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73" t="s">
        <v>3</v>
      </c>
      <c r="D47" s="1173"/>
      <c r="E47" s="1174"/>
      <c r="F47" s="11">
        <v>26.35</v>
      </c>
      <c r="G47" s="12">
        <v>23.92</v>
      </c>
      <c r="H47" s="12">
        <v>21.58</v>
      </c>
      <c r="I47" s="12">
        <v>19.87</v>
      </c>
      <c r="J47" s="13">
        <v>18.82</v>
      </c>
    </row>
    <row r="48" spans="2:10" ht="57.75" customHeight="1" x14ac:dyDescent="0.15">
      <c r="B48" s="14"/>
      <c r="C48" s="1175" t="s">
        <v>4</v>
      </c>
      <c r="D48" s="1175"/>
      <c r="E48" s="1176"/>
      <c r="F48" s="15">
        <v>0.44</v>
      </c>
      <c r="G48" s="16">
        <v>0.02</v>
      </c>
      <c r="H48" s="16">
        <v>0.05</v>
      </c>
      <c r="I48" s="16">
        <v>0.05</v>
      </c>
      <c r="J48" s="17">
        <v>2.8</v>
      </c>
    </row>
    <row r="49" spans="2:10" ht="57.75" customHeight="1" thickBot="1" x14ac:dyDescent="0.2">
      <c r="B49" s="18"/>
      <c r="C49" s="1177" t="s">
        <v>5</v>
      </c>
      <c r="D49" s="1177"/>
      <c r="E49" s="1178"/>
      <c r="F49" s="19" t="s">
        <v>575</v>
      </c>
      <c r="G49" s="20" t="s">
        <v>576</v>
      </c>
      <c r="H49" s="20" t="s">
        <v>577</v>
      </c>
      <c r="I49" s="20" t="s">
        <v>578</v>
      </c>
      <c r="J49" s="21">
        <v>2.79</v>
      </c>
    </row>
    <row r="50" spans="2:10" x14ac:dyDescent="0.15"/>
  </sheetData>
  <sheetProtection algorithmName="SHA-512" hashValue="g9OomfKL7B9OGKIQ+StjwgJUmZPa4V4UweY4xsQfwBwl3bvlbH3kXY2mnobGptQQ3Rixxl3dHh5QH/ax3haQeg==" saltValue="jOszrDbdB/rmxC4thYQy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